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0" activeTab="0"/>
  </bookViews>
  <sheets>
    <sheet name="Appendix 3 Pricing Table" sheetId="1" r:id="rId1"/>
  </sheets>
  <definedNames/>
  <calcPr fullCalcOnLoad="1"/>
</workbook>
</file>

<file path=xl/sharedStrings.xml><?xml version="1.0" encoding="utf-8"?>
<sst xmlns="http://schemas.openxmlformats.org/spreadsheetml/2006/main" count="488" uniqueCount="214">
  <si>
    <t xml:space="preserve">Part A - PVC Pipe and Fittings </t>
  </si>
  <si>
    <t>Item</t>
  </si>
  <si>
    <t>Description</t>
  </si>
  <si>
    <t>SKU #</t>
  </si>
  <si>
    <t>Annual Est. Qtites (a)</t>
  </si>
  <si>
    <t xml:space="preserve">Manufacturer </t>
  </si>
  <si>
    <t>Catalogue No.</t>
  </si>
  <si>
    <t>Unit Price (b)</t>
  </si>
  <si>
    <t>Unit Size</t>
  </si>
  <si>
    <t>Total Price (a * b)</t>
  </si>
  <si>
    <t>PVC SDR-28 SEWER PIPE</t>
  </si>
  <si>
    <t>4” Pipe 6.5 Ft. Long</t>
  </si>
  <si>
    <t>/ft</t>
  </si>
  <si>
    <t>4” Pipe 14 Ft. Long</t>
  </si>
  <si>
    <t>6” Pipe 6.5 Ft. Long</t>
  </si>
  <si>
    <t>6” Pipe 14 Ft. Long</t>
  </si>
  <si>
    <t>PVC SDR-35 SEWER PIPE</t>
  </si>
  <si>
    <t>8” Pipe 14 Ft. Long</t>
  </si>
  <si>
    <t>10” Pipe 14 Ft. Long</t>
  </si>
  <si>
    <t>12” Pipe 14 Ft. Long</t>
  </si>
  <si>
    <t>15” Pipe 14 Ft. Long</t>
  </si>
  <si>
    <t>MISCELLANEOUS</t>
  </si>
  <si>
    <t xml:space="preserve">CSA DRAINLINE PIPE </t>
  </si>
  <si>
    <t>PIPE,  SOLID PVC  4" x 10 ft. long (for W/W service tile)</t>
  </si>
  <si>
    <t>PIPE, PVC 6 X 10' SOLID DRAIN</t>
  </si>
  <si>
    <t>PIPE, PERFORATED PVC 4IN (DRAIN)</t>
  </si>
  <si>
    <t>PIPE, PERFORATED PVC 6IN (DRAIN)</t>
  </si>
  <si>
    <t>PVC SDR-64 SEWER PIPE</t>
  </si>
  <si>
    <t>PIPE, PVC FOR CEMENT BASES 10" x 3FT - SDR 64/CL63</t>
  </si>
  <si>
    <t>/ea</t>
  </si>
  <si>
    <t>PIPE, PVC FOR CEMENT BASES 10" x 5FT - SDR 64/CL63</t>
  </si>
  <si>
    <t>PVC SDR-28 SEWER FITTINGS</t>
  </si>
  <si>
    <t>4” x 22.5 º Bends, Long Radius</t>
  </si>
  <si>
    <t>4” x 45 º Bends, Long Radius</t>
  </si>
  <si>
    <t>4” x 90 º Bends, Long Radius</t>
  </si>
  <si>
    <t>4” Caps</t>
  </si>
  <si>
    <t>4” Plugs</t>
  </si>
  <si>
    <t>4” Off 4” Wyes</t>
  </si>
  <si>
    <t>4” x 6” Increasers, Concentric, Gradual Taper, Bell by Spigot</t>
  </si>
  <si>
    <t>6” x 22.5 º Bends, Short Radius</t>
  </si>
  <si>
    <t>6” x 45 º Bends, Short Radius</t>
  </si>
  <si>
    <t>6” x 90º Bends, Long Radius</t>
  </si>
  <si>
    <t xml:space="preserve">BEND, PVC 6in X 1/8 Double Bell </t>
  </si>
  <si>
    <t>BEND, PVC 6in X 1/16 Double Bell</t>
  </si>
  <si>
    <t>6” Caps</t>
  </si>
  <si>
    <t>6” Plugs</t>
  </si>
  <si>
    <t>4” Off 6”  Wyes</t>
  </si>
  <si>
    <t>4” Off 6” Saddle Wyes</t>
  </si>
  <si>
    <t>6” Off 6” Wyes</t>
  </si>
  <si>
    <t>6” Off 6” Tees</t>
  </si>
  <si>
    <t>4” Double Bell Hubs Slip</t>
  </si>
  <si>
    <t>4” Double Bell Hubs Stop</t>
  </si>
  <si>
    <t>6” Double Bell Hubs Slip</t>
  </si>
  <si>
    <t>6” Double Bell Hubs Stop</t>
  </si>
  <si>
    <t>BEND, DRAIN, PLASTIC 4 X 1/16</t>
  </si>
  <si>
    <t>BEND, DRAIN, PLASTIC 4 X 1/4</t>
  </si>
  <si>
    <t>BEND, DRAIN, PLASTIC 4 X 1/8</t>
  </si>
  <si>
    <t>BEND, DRAIN, PLASTIC 6 X 1/8</t>
  </si>
  <si>
    <t>BEND, DRAIN, PLASTIC, 6 X 1/16</t>
  </si>
  <si>
    <t>BEND, DRAIN, PLASTIC, 6 X 1/4</t>
  </si>
  <si>
    <t>CONNECTOR, PLASTIC DRAIN 6IN</t>
  </si>
  <si>
    <t xml:space="preserve">CONNECTOR, PLASTIC DRAIN 4IN </t>
  </si>
  <si>
    <t>INCREASER, PLASTIC DRAIN 4 X 6</t>
  </si>
  <si>
    <t xml:space="preserve">TEES, DRAIN PLASTIC 4 IN </t>
  </si>
  <si>
    <t>TEES, DRAIN PLASTIC 6 IN</t>
  </si>
  <si>
    <t>WYE, DRAIN PLASTIC 6IN X 6IN</t>
  </si>
  <si>
    <t>CAP, PVC 4" DRAIN S/D</t>
  </si>
  <si>
    <t>PVC SDR-35 SEWER FITTINGS</t>
  </si>
  <si>
    <t>6” x 8” Increasers, Concentric, Gradual Taper, Bell by Spigot</t>
  </si>
  <si>
    <t>8” x 22.5º Bends, Short Radius</t>
  </si>
  <si>
    <t>8” x 45º Bends, Short Radius</t>
  </si>
  <si>
    <t>8” x 90º Bends, Long Radius</t>
  </si>
  <si>
    <t>8” Caps</t>
  </si>
  <si>
    <t>8” Plugs</t>
  </si>
  <si>
    <t>8” Double Bell Hubs</t>
  </si>
  <si>
    <t>4” Off 8” Saddle Wyes</t>
  </si>
  <si>
    <t>6” Off 8” Wyes</t>
  </si>
  <si>
    <t>6” Off 8” Saddle Wyes</t>
  </si>
  <si>
    <t>8” Off 8” Wyes</t>
  </si>
  <si>
    <t>8” x 10” Increasers, Concentric, Gradual Taper, Bell by Bell</t>
  </si>
  <si>
    <t>10” x 22.5º Bends, Short Radius</t>
  </si>
  <si>
    <t>10” x 45º Bends, Short Radius</t>
  </si>
  <si>
    <t>10 x 90º Bends, Long Radius</t>
  </si>
  <si>
    <t>10” Caps</t>
  </si>
  <si>
    <t>10” Plugs</t>
  </si>
  <si>
    <t>10” Double Bell Hubs</t>
  </si>
  <si>
    <t>4” Off 10” Saddle Wyes</t>
  </si>
  <si>
    <t>6” Off 10” Wyes</t>
  </si>
  <si>
    <t>6” Off 10” Saddle Wyes</t>
  </si>
  <si>
    <t>8” Off 10” Wyes</t>
  </si>
  <si>
    <t>10” Off 10” Wyes</t>
  </si>
  <si>
    <t>10” x 12” Increasers, Concentric, Gradual Taper, Bell by Bell</t>
  </si>
  <si>
    <t>12” x 22.5º Bends, Short Radius</t>
  </si>
  <si>
    <t>12” x 45º Bends, Short Radius</t>
  </si>
  <si>
    <t>12” x 90º Bends, Long Radius</t>
  </si>
  <si>
    <t>12” Caps</t>
  </si>
  <si>
    <t>12” Plugs</t>
  </si>
  <si>
    <t>4” Off 12” Wyes</t>
  </si>
  <si>
    <t>6” Off 12” Wyes</t>
  </si>
  <si>
    <t>6” Off 12” Saddle Wyes</t>
  </si>
  <si>
    <t>8” Off 12” Wyes</t>
  </si>
  <si>
    <t>10” Off 12” Wyes</t>
  </si>
  <si>
    <t>12” Off 12” Wyes</t>
  </si>
  <si>
    <t>15” x 22.5º Bends, Short Radius</t>
  </si>
  <si>
    <t>15” x 45º Bends, Short Radius</t>
  </si>
  <si>
    <t>6” x 15” Wyes</t>
  </si>
  <si>
    <t>6” x 15” Saddle Wyes</t>
  </si>
  <si>
    <t>8” x 15” Wyes</t>
  </si>
  <si>
    <t>12” x 15” Wyes</t>
  </si>
  <si>
    <t>15” Caps</t>
  </si>
  <si>
    <t>12” x 6” Inserta Tee</t>
  </si>
  <si>
    <t>15” x 6” Inserta Tee</t>
  </si>
  <si>
    <t>CAP, IC GREEN BOLT</t>
  </si>
  <si>
    <t>132511 </t>
  </si>
  <si>
    <t>CAP, IC RED BOLT</t>
  </si>
  <si>
    <t>132512 </t>
  </si>
  <si>
    <t>IC BODY SDR 8X4</t>
  </si>
  <si>
    <t>IC BODY SDR 8X6</t>
  </si>
  <si>
    <t>IC BODY SDR 8X8</t>
  </si>
  <si>
    <t>IC BODY SDR 8X10</t>
  </si>
  <si>
    <t>IC BODY SDR 8X12</t>
  </si>
  <si>
    <t>IC BODY SDR 8X15</t>
  </si>
  <si>
    <t>COUPLING, 6" FOR CORING MACHINE (6" Tap-n-Tee Fitting)</t>
  </si>
  <si>
    <t>BUSHING, 6" FOR CORING COUPLING (6" Clay-Pedci or PVC Bushing Part#:JOI-130</t>
  </si>
  <si>
    <t xml:space="preserve"> Note: a)</t>
  </si>
  <si>
    <t>All Bends shall be Spigot by Bell.</t>
  </si>
  <si>
    <t>b)</t>
  </si>
  <si>
    <t>All Increasers shall be gradual taper with minimum transition length of 12”.</t>
  </si>
  <si>
    <t xml:space="preserve">Part B - Mechanical Couplings for DWV/Sewer </t>
  </si>
  <si>
    <t>ITEM</t>
  </si>
  <si>
    <t>COUPLING</t>
  </si>
  <si>
    <t>CLAMP &amp; SHEAR RING</t>
  </si>
  <si>
    <t>CERTIFICATIONS</t>
  </si>
  <si>
    <t>Item No.</t>
  </si>
  <si>
    <t>Size</t>
  </si>
  <si>
    <t>To Join * To</t>
  </si>
  <si>
    <t>Gasket Material Specification</t>
  </si>
  <si>
    <t>Length in mm</t>
  </si>
  <si>
    <t>Material Specification &amp; Thickness</t>
  </si>
  <si>
    <t>No. of Clamps per Shear Ring</t>
  </si>
  <si>
    <t>No. of Clamps per Coupling</t>
  </si>
  <si>
    <t>List of all Approvals</t>
  </si>
  <si>
    <t>100mm</t>
  </si>
  <si>
    <t>CI/PL</t>
  </si>
  <si>
    <t>Clay 1</t>
  </si>
  <si>
    <t>Clay 2</t>
  </si>
  <si>
    <t>4A.</t>
  </si>
  <si>
    <t>150mm</t>
  </si>
  <si>
    <t>6A.</t>
  </si>
  <si>
    <t>7A.</t>
  </si>
  <si>
    <t>200mm</t>
  </si>
  <si>
    <t>250mm</t>
  </si>
  <si>
    <t>300mm</t>
  </si>
  <si>
    <t>375mm</t>
  </si>
  <si>
    <t>ABS</t>
  </si>
  <si>
    <t>PL</t>
  </si>
  <si>
    <t>The City will purchase couplings as an assembly. The couplings shall be delivered assembled.</t>
  </si>
  <si>
    <t xml:space="preserve"> Are to include all components required to assemble a complete coupling meeting City specifications.</t>
  </si>
  <si>
    <r>
      <t xml:space="preserve">* </t>
    </r>
    <r>
      <rPr>
        <sz val="10"/>
        <rFont val="Trebuchet MS"/>
        <family val="2"/>
      </rPr>
      <t>CI – Cast Iron</t>
    </r>
  </si>
  <si>
    <r>
      <rPr>
        <b/>
        <sz val="10"/>
        <rFont val="Trebuchet MS"/>
        <family val="2"/>
      </rPr>
      <t>*</t>
    </r>
    <r>
      <rPr>
        <sz val="10"/>
        <rFont val="Trebuchet MS"/>
        <family val="2"/>
      </rPr>
      <t xml:space="preserve"> PL – Plastic</t>
    </r>
  </si>
  <si>
    <t>PVC SEWER PIPE (MINIMUM PRESSURE RATING OF 150 PSI)</t>
  </si>
  <si>
    <t>4” Pipe 20 Ft. Long</t>
  </si>
  <si>
    <t>6” Pipe 20 Ft. Long</t>
  </si>
  <si>
    <t>8” Pipe 20 Ft. Long</t>
  </si>
  <si>
    <t>10” Pipe 20 Ft. Long</t>
  </si>
  <si>
    <t>12” Pipe 20 Ft. Long</t>
  </si>
  <si>
    <t>15” Pipe 20 Ft. Long</t>
  </si>
  <si>
    <t xml:space="preserve">c) </t>
  </si>
  <si>
    <t>4” x 22.5 º Bends, Short Radius</t>
  </si>
  <si>
    <t>4” x 45 º Bends, Short Radius</t>
  </si>
  <si>
    <t>4” x 90 º Bends, Short Radius</t>
  </si>
  <si>
    <t>4” x 6” Increasers, Eccentric, Gradual Taper, Bell by Spigot</t>
  </si>
  <si>
    <t>6” x 90º Bends, Short Radius</t>
  </si>
  <si>
    <t>6” x 22.5 º Bends, Long Radius</t>
  </si>
  <si>
    <t>6” x 45 º Bends, Long Radius</t>
  </si>
  <si>
    <t>6” x 8” Increasers, Eccentric, Gradual Taper, Bell by Spigot</t>
  </si>
  <si>
    <t>8” x 90º Bends, Short Radius</t>
  </si>
  <si>
    <t>8” x 22.5º Bends, Long Radius</t>
  </si>
  <si>
    <t>8” x 45º Bends, Long Radius</t>
  </si>
  <si>
    <t>8” x 10” Increasers, Eccentric, Gradual Taper, Bell by Bell</t>
  </si>
  <si>
    <t>10 x 90º Bends, Short Radius</t>
  </si>
  <si>
    <t>10” x 22.5º Bends, Long Radius</t>
  </si>
  <si>
    <t>10” x 45º Bends, Long Radius</t>
  </si>
  <si>
    <t>10” x 12” Increasers, Eccentric, Gradual Taper, Bell by Bell</t>
  </si>
  <si>
    <t>12” x 90º Bends, Short Radius</t>
  </si>
  <si>
    <t>12” x 22.5º Bends, Long Radius</t>
  </si>
  <si>
    <t>12” x 45º Bends, Long Radius</t>
  </si>
  <si>
    <t>12” x 15” Increasers, Concentric, Gradual Taper, Bell by Bell</t>
  </si>
  <si>
    <t>12” x 15” Increasers, Eccentric, Gradual Taper, Bell by Bell</t>
  </si>
  <si>
    <t>4” Off 8” Wyes</t>
  </si>
  <si>
    <t>15” x 15” Wyes</t>
  </si>
  <si>
    <t>10” x 15” Wyes</t>
  </si>
  <si>
    <t>4” Off 10” Wyes</t>
  </si>
  <si>
    <t>PVC SEWER FITTINGS (MINIMUM PRESSURE RATING OF 150 PSI)</t>
  </si>
  <si>
    <t>4” Off 10”  Wyes</t>
  </si>
  <si>
    <t>4” Off 12”  Wyes</t>
  </si>
  <si>
    <t>4” Off 15”  Wyes</t>
  </si>
  <si>
    <t>6” Off 15” Wyes</t>
  </si>
  <si>
    <t>8” Off 15” Wyes</t>
  </si>
  <si>
    <t>10” Off 15” Wyes</t>
  </si>
  <si>
    <t>12” Off 15” Wyes</t>
  </si>
  <si>
    <t>15” Off 15” Wyes</t>
  </si>
  <si>
    <t>Other lengths of pressure-rated 150 PSI + sewer pipe will be accepted in lieu of 20 ft. lengths. Please specify if using lengths other than 20 ft.</t>
  </si>
  <si>
    <t>4" x 15" Wyes</t>
  </si>
  <si>
    <t>Prices:</t>
  </si>
  <si>
    <t>Note:</t>
  </si>
  <si>
    <t xml:space="preserve">Proponent is requested to fill out all blue sections to the best of their ability. </t>
  </si>
  <si>
    <t>If Proponent is not bidding on a particular item(s), please enter $0.00 under the blue unit price section or leave it blank.</t>
  </si>
  <si>
    <t>Warranty Period</t>
  </si>
  <si>
    <t>SUBTOTAL FOR PVC FITTINGS</t>
  </si>
  <si>
    <t>GRAND TOTAL FOR PVC PIPE AND FITTINGS</t>
  </si>
  <si>
    <t>SUBTOTAL FOR PVC PIPES</t>
  </si>
  <si>
    <t>GRAND TOTAL FOR MECHANICAL COUPLINGS</t>
  </si>
  <si>
    <r>
      <rPr>
        <b/>
        <sz val="10"/>
        <rFont val="Trebuchet MS"/>
        <family val="2"/>
      </rPr>
      <t>*</t>
    </r>
    <r>
      <rPr>
        <sz val="10"/>
        <rFont val="Trebuchet MS"/>
        <family val="2"/>
      </rPr>
      <t xml:space="preserve"> ABS - Acrylonitrile butadiene styrene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</si>
</sst>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i/>
      <sz val="9"/>
      <name val="Trebuchet MS"/>
      <family val="2"/>
    </font>
    <font>
      <b/>
      <i/>
      <sz val="10"/>
      <name val="Trebuchet MS"/>
      <family val="2"/>
    </font>
    <font>
      <b/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/>
      <protection locked="0"/>
    </xf>
    <xf numFmtId="7" fontId="42" fillId="0" borderId="0" xfId="0" applyNumberFormat="1" applyFont="1" applyAlignment="1" applyProtection="1">
      <alignment/>
      <protection locked="0"/>
    </xf>
    <xf numFmtId="16" fontId="4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2" fillId="0" borderId="0" xfId="60" applyNumberFormat="1" applyFont="1" applyAlignment="1" applyProtection="1">
      <alignment/>
      <protection locked="0"/>
    </xf>
    <xf numFmtId="0" fontId="2" fillId="33" borderId="10" xfId="57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7" fontId="42" fillId="0" borderId="0" xfId="0" applyNumberFormat="1" applyFont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/>
      <protection locked="0"/>
    </xf>
    <xf numFmtId="164" fontId="42" fillId="0" borderId="0" xfId="60" applyNumberFormat="1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justify" vertical="center" wrapTex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2" fontId="2" fillId="33" borderId="10" xfId="57" applyNumberFormat="1" applyFont="1" applyFill="1" applyBorder="1" applyAlignment="1" applyProtection="1">
      <alignment horizontal="center" vertical="center" wrapText="1"/>
      <protection locked="0"/>
    </xf>
    <xf numFmtId="44" fontId="42" fillId="0" borderId="0" xfId="45" applyFont="1" applyFill="1" applyBorder="1" applyAlignment="1" applyProtection="1">
      <alignment/>
      <protection locked="0"/>
    </xf>
    <xf numFmtId="2" fontId="42" fillId="0" borderId="0" xfId="0" applyNumberFormat="1" applyFont="1" applyAlignment="1" applyProtection="1">
      <alignment horizontal="center"/>
      <protection locked="0"/>
    </xf>
    <xf numFmtId="2" fontId="42" fillId="0" borderId="0" xfId="0" applyNumberFormat="1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7" fontId="42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justify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4" fillId="33" borderId="10" xfId="57" applyFont="1" applyFill="1" applyBorder="1" applyAlignment="1" applyProtection="1">
      <alignment horizontal="center" vertical="center" wrapText="1"/>
      <protection locked="0"/>
    </xf>
    <xf numFmtId="2" fontId="4" fillId="33" borderId="10" xfId="57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45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top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right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44" applyNumberFormat="1" applyFont="1" applyBorder="1" applyAlignment="1" applyProtection="1">
      <alignment horizontal="center" vertical="center" wrapText="1"/>
      <protection/>
    </xf>
    <xf numFmtId="0" fontId="42" fillId="0" borderId="12" xfId="44" applyNumberFormat="1" applyFont="1" applyBorder="1" applyAlignment="1" applyProtection="1">
      <alignment horizontal="center" vertical="center" wrapText="1"/>
      <protection/>
    </xf>
    <xf numFmtId="0" fontId="4" fillId="0" borderId="12" xfId="44" applyNumberFormat="1" applyFont="1" applyFill="1" applyBorder="1" applyAlignment="1" applyProtection="1">
      <alignment horizontal="center" vertical="center" wrapText="1"/>
      <protection/>
    </xf>
    <xf numFmtId="44" fontId="4" fillId="35" borderId="12" xfId="45" applyFont="1" applyFill="1" applyBorder="1" applyAlignment="1" applyProtection="1">
      <alignment vertical="center" wrapText="1"/>
      <protection locked="0"/>
    </xf>
    <xf numFmtId="0" fontId="2" fillId="33" borderId="14" xfId="57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56" applyFont="1" applyAlignment="1" applyProtection="1">
      <alignment horizontal="left"/>
      <protection locked="0"/>
    </xf>
    <xf numFmtId="0" fontId="7" fillId="0" borderId="0" xfId="56" applyFont="1" applyAlignment="1" applyProtection="1">
      <alignment horizontal="left"/>
      <protection locked="0"/>
    </xf>
    <xf numFmtId="0" fontId="4" fillId="35" borderId="10" xfId="0" applyFont="1" applyFill="1" applyBorder="1" applyAlignment="1" applyProtection="1">
      <alignment vertical="top" wrapText="1"/>
      <protection locked="0"/>
    </xf>
    <xf numFmtId="0" fontId="4" fillId="35" borderId="14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44" fontId="4" fillId="35" borderId="10" xfId="45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3" fillId="34" borderId="14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3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57" applyFont="1" applyFill="1" applyBorder="1" applyAlignment="1" applyProtection="1">
      <alignment horizontal="center" vertical="center" wrapText="1"/>
      <protection locked="0"/>
    </xf>
    <xf numFmtId="2" fontId="2" fillId="34" borderId="11" xfId="57" applyNumberFormat="1" applyFont="1" applyFill="1" applyBorder="1" applyAlignment="1" applyProtection="1">
      <alignment horizontal="center" vertical="center" wrapText="1"/>
      <protection locked="0"/>
    </xf>
    <xf numFmtId="44" fontId="3" fillId="34" borderId="14" xfId="45" applyFont="1" applyFill="1" applyBorder="1" applyAlignment="1" applyProtection="1">
      <alignment horizontal="center" vertical="center" wrapText="1"/>
      <protection locked="0"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2" fontId="2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44" fontId="4" fillId="35" borderId="15" xfId="45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2" fontId="2" fillId="0" borderId="0" xfId="57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45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0" fontId="4" fillId="34" borderId="11" xfId="44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57" applyFont="1" applyFill="1" applyBorder="1" applyAlignment="1" applyProtection="1">
      <alignment horizontal="center" vertical="center" wrapText="1"/>
      <protection locked="0"/>
    </xf>
    <xf numFmtId="44" fontId="3" fillId="34" borderId="11" xfId="45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42" fillId="0" borderId="15" xfId="0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vertical="top" wrapText="1"/>
      <protection locked="0"/>
    </xf>
    <xf numFmtId="0" fontId="2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1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4" fillId="35" borderId="12" xfId="0" applyFont="1" applyFill="1" applyBorder="1" applyAlignment="1" applyProtection="1">
      <alignment horizontal="left" vertical="top" wrapText="1"/>
      <protection/>
    </xf>
    <xf numFmtId="0" fontId="4" fillId="35" borderId="11" xfId="0" applyFont="1" applyFill="1" applyBorder="1" applyAlignment="1" applyProtection="1">
      <alignment horizontal="left" vertical="top" wrapText="1"/>
      <protection/>
    </xf>
    <xf numFmtId="0" fontId="4" fillId="35" borderId="18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Grand&amp;toy - VANC PUBLIC LIBRARY 805947 usage reports 2007 to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3"/>
  <sheetViews>
    <sheetView tabSelected="1" zoomScale="80" zoomScaleNormal="80" zoomScalePageLayoutView="0" workbookViewId="0" topLeftCell="A1">
      <selection activeCell="K14" sqref="K14"/>
    </sheetView>
  </sheetViews>
  <sheetFormatPr defaultColWidth="9.140625" defaultRowHeight="15"/>
  <cols>
    <col min="1" max="1" width="8.140625" style="1" customWidth="1"/>
    <col min="2" max="2" width="50.421875" style="1" customWidth="1"/>
    <col min="3" max="3" width="10.421875" style="1" customWidth="1"/>
    <col min="4" max="4" width="10.57421875" style="2" customWidth="1"/>
    <col min="5" max="5" width="15.00390625" style="1" customWidth="1"/>
    <col min="6" max="6" width="15.140625" style="1" bestFit="1" customWidth="1"/>
    <col min="7" max="8" width="14.8515625" style="1" customWidth="1"/>
    <col min="9" max="9" width="8.421875" style="1" bestFit="1" customWidth="1"/>
    <col min="10" max="10" width="16.00390625" style="1" bestFit="1" customWidth="1"/>
    <col min="11" max="11" width="17.421875" style="3" customWidth="1"/>
    <col min="12" max="12" width="14.8515625" style="1" customWidth="1"/>
    <col min="13" max="13" width="16.00390625" style="3" bestFit="1" customWidth="1"/>
    <col min="14" max="14" width="12.57421875" style="1" bestFit="1" customWidth="1"/>
    <col min="15" max="15" width="15.57421875" style="1" bestFit="1" customWidth="1"/>
    <col min="16" max="16" width="12.8515625" style="1" bestFit="1" customWidth="1"/>
    <col min="17" max="17" width="12.140625" style="1" bestFit="1" customWidth="1"/>
    <col min="18" max="18" width="17.421875" style="1" bestFit="1" customWidth="1"/>
    <col min="19" max="19" width="12.8515625" style="1" bestFit="1" customWidth="1"/>
    <col min="20" max="16384" width="9.140625" style="1" customWidth="1"/>
  </cols>
  <sheetData>
    <row r="1" spans="1:13" ht="15">
      <c r="A1" s="60" t="s">
        <v>206</v>
      </c>
      <c r="B1" s="61"/>
      <c r="D1" s="1"/>
      <c r="K1" s="1"/>
      <c r="M1" s="1"/>
    </row>
    <row r="2" spans="1:18" ht="15">
      <c r="A2" s="62" t="s">
        <v>207</v>
      </c>
      <c r="B2" s="61"/>
      <c r="N2" s="4"/>
      <c r="O2" s="4"/>
      <c r="Q2" s="5"/>
      <c r="R2" s="3"/>
    </row>
    <row r="3" spans="1:18" ht="15">
      <c r="A3" s="63"/>
      <c r="B3" s="61"/>
      <c r="N3" s="4"/>
      <c r="O3" s="4"/>
      <c r="Q3" s="5"/>
      <c r="R3" s="3"/>
    </row>
    <row r="4" spans="1:17" ht="14.25">
      <c r="A4" s="6" t="s">
        <v>0</v>
      </c>
      <c r="B4" s="7"/>
      <c r="C4" s="8"/>
      <c r="D4" s="9"/>
      <c r="E4" s="8"/>
      <c r="F4" s="7"/>
      <c r="G4" s="7"/>
      <c r="H4" s="7"/>
      <c r="I4" s="7"/>
      <c r="Q4" s="10"/>
    </row>
    <row r="5" spans="1:14" ht="35.25" customHeight="1">
      <c r="A5" s="51" t="s">
        <v>1</v>
      </c>
      <c r="B5" s="51" t="s">
        <v>2</v>
      </c>
      <c r="C5" s="51" t="s">
        <v>3</v>
      </c>
      <c r="D5" s="54" t="s">
        <v>4</v>
      </c>
      <c r="E5" s="11" t="s">
        <v>5</v>
      </c>
      <c r="F5" s="11" t="s">
        <v>6</v>
      </c>
      <c r="G5" s="11" t="s">
        <v>7</v>
      </c>
      <c r="H5" s="11" t="s">
        <v>208</v>
      </c>
      <c r="I5" s="12" t="s">
        <v>8</v>
      </c>
      <c r="J5" s="51" t="s">
        <v>9</v>
      </c>
      <c r="K5" s="13"/>
      <c r="L5" s="3"/>
      <c r="M5" s="1"/>
      <c r="N5" s="14"/>
    </row>
    <row r="6" spans="1:14" ht="14.25">
      <c r="A6" s="114" t="s">
        <v>160</v>
      </c>
      <c r="B6" s="115"/>
      <c r="C6" s="46"/>
      <c r="D6" s="46"/>
      <c r="E6" s="64"/>
      <c r="F6" s="64"/>
      <c r="G6" s="64"/>
      <c r="H6" s="106"/>
      <c r="I6" s="65"/>
      <c r="J6" s="66"/>
      <c r="K6" s="13"/>
      <c r="L6" s="3"/>
      <c r="M6" s="1"/>
      <c r="N6" s="14"/>
    </row>
    <row r="7" spans="1:14" ht="13.5">
      <c r="A7" s="25">
        <v>1</v>
      </c>
      <c r="B7" s="30" t="s">
        <v>161</v>
      </c>
      <c r="C7" s="19"/>
      <c r="D7" s="45">
        <v>250</v>
      </c>
      <c r="E7" s="11"/>
      <c r="F7" s="11"/>
      <c r="G7" s="21"/>
      <c r="H7" s="107"/>
      <c r="I7" s="67" t="s">
        <v>12</v>
      </c>
      <c r="J7" s="68">
        <f aca="true" t="shared" si="0" ref="J7:J12">G7*D7</f>
        <v>0</v>
      </c>
      <c r="K7" s="13"/>
      <c r="L7" s="3"/>
      <c r="M7" s="1"/>
      <c r="N7" s="14"/>
    </row>
    <row r="8" spans="1:14" ht="13.5">
      <c r="A8" s="25">
        <v>2</v>
      </c>
      <c r="B8" s="30" t="s">
        <v>162</v>
      </c>
      <c r="C8" s="19"/>
      <c r="D8" s="45">
        <v>250</v>
      </c>
      <c r="E8" s="11"/>
      <c r="F8" s="11"/>
      <c r="G8" s="21"/>
      <c r="H8" s="107"/>
      <c r="I8" s="67" t="s">
        <v>12</v>
      </c>
      <c r="J8" s="68">
        <f t="shared" si="0"/>
        <v>0</v>
      </c>
      <c r="K8" s="15"/>
      <c r="L8" s="3"/>
      <c r="M8" s="1"/>
      <c r="N8" s="16"/>
    </row>
    <row r="9" spans="1:14" ht="13.5">
      <c r="A9" s="25">
        <v>3</v>
      </c>
      <c r="B9" s="18" t="s">
        <v>163</v>
      </c>
      <c r="C9" s="19"/>
      <c r="D9" s="45">
        <v>250</v>
      </c>
      <c r="E9" s="11"/>
      <c r="F9" s="11"/>
      <c r="G9" s="21"/>
      <c r="H9" s="107"/>
      <c r="I9" s="67" t="s">
        <v>12</v>
      </c>
      <c r="J9" s="68">
        <f t="shared" si="0"/>
        <v>0</v>
      </c>
      <c r="K9" s="22"/>
      <c r="L9" s="23"/>
      <c r="M9" s="1"/>
      <c r="N9" s="3"/>
    </row>
    <row r="10" spans="1:14" ht="13.5">
      <c r="A10" s="25">
        <v>4</v>
      </c>
      <c r="B10" s="18" t="s">
        <v>164</v>
      </c>
      <c r="C10" s="19"/>
      <c r="D10" s="45">
        <v>250</v>
      </c>
      <c r="E10" s="11"/>
      <c r="F10" s="11"/>
      <c r="G10" s="21"/>
      <c r="H10" s="107"/>
      <c r="I10" s="67" t="s">
        <v>12</v>
      </c>
      <c r="J10" s="68">
        <f t="shared" si="0"/>
        <v>0</v>
      </c>
      <c r="K10" s="22"/>
      <c r="L10" s="23"/>
      <c r="M10" s="1"/>
      <c r="N10" s="3"/>
    </row>
    <row r="11" spans="1:14" ht="13.5">
      <c r="A11" s="25">
        <v>5</v>
      </c>
      <c r="B11" s="18" t="s">
        <v>165</v>
      </c>
      <c r="C11" s="19"/>
      <c r="D11" s="45">
        <v>250</v>
      </c>
      <c r="E11" s="11"/>
      <c r="F11" s="11"/>
      <c r="G11" s="21"/>
      <c r="H11" s="107"/>
      <c r="I11" s="67" t="s">
        <v>12</v>
      </c>
      <c r="J11" s="68">
        <f t="shared" si="0"/>
        <v>0</v>
      </c>
      <c r="K11" s="22"/>
      <c r="L11" s="23"/>
      <c r="M11" s="1"/>
      <c r="N11" s="3"/>
    </row>
    <row r="12" spans="1:14" ht="13.5">
      <c r="A12" s="25">
        <v>6</v>
      </c>
      <c r="B12" s="18" t="s">
        <v>166</v>
      </c>
      <c r="C12" s="19"/>
      <c r="D12" s="45">
        <v>250</v>
      </c>
      <c r="E12" s="11"/>
      <c r="F12" s="11"/>
      <c r="G12" s="21"/>
      <c r="H12" s="107"/>
      <c r="I12" s="67" t="s">
        <v>12</v>
      </c>
      <c r="J12" s="68">
        <f t="shared" si="0"/>
        <v>0</v>
      </c>
      <c r="K12" s="22"/>
      <c r="L12" s="23"/>
      <c r="M12" s="1"/>
      <c r="N12" s="3"/>
    </row>
    <row r="13" spans="1:14" ht="13.5" customHeight="1">
      <c r="A13" s="114" t="s">
        <v>10</v>
      </c>
      <c r="B13" s="115"/>
      <c r="C13" s="46"/>
      <c r="D13" s="46"/>
      <c r="E13" s="64"/>
      <c r="F13" s="64"/>
      <c r="G13" s="64"/>
      <c r="H13" s="106"/>
      <c r="I13" s="65"/>
      <c r="J13" s="66"/>
      <c r="K13" s="22"/>
      <c r="L13" s="23"/>
      <c r="M13" s="1"/>
      <c r="N13" s="3"/>
    </row>
    <row r="14" spans="1:14" ht="14.25" customHeight="1">
      <c r="A14" s="17">
        <f>A12+1</f>
        <v>7</v>
      </c>
      <c r="B14" s="18" t="s">
        <v>11</v>
      </c>
      <c r="C14" s="49">
        <v>103409</v>
      </c>
      <c r="D14" s="20">
        <v>22000</v>
      </c>
      <c r="E14" s="11"/>
      <c r="F14" s="11"/>
      <c r="G14" s="21"/>
      <c r="H14" s="107"/>
      <c r="I14" s="69" t="s">
        <v>12</v>
      </c>
      <c r="J14" s="68">
        <f>G14*D14</f>
        <v>0</v>
      </c>
      <c r="K14" s="37"/>
      <c r="L14" s="23"/>
      <c r="M14" s="1"/>
      <c r="N14" s="3"/>
    </row>
    <row r="15" spans="1:14" ht="13.5">
      <c r="A15" s="17">
        <f>A14+1</f>
        <v>8</v>
      </c>
      <c r="B15" s="18" t="s">
        <v>13</v>
      </c>
      <c r="C15" s="19">
        <v>113359</v>
      </c>
      <c r="D15" s="20">
        <v>5300</v>
      </c>
      <c r="E15" s="11"/>
      <c r="F15" s="11"/>
      <c r="G15" s="21"/>
      <c r="H15" s="107"/>
      <c r="I15" s="69" t="s">
        <v>12</v>
      </c>
      <c r="J15" s="68">
        <f>G15*D15</f>
        <v>0</v>
      </c>
      <c r="K15" s="22"/>
      <c r="L15" s="23"/>
      <c r="M15" s="1"/>
      <c r="N15" s="3"/>
    </row>
    <row r="16" spans="1:14" ht="13.5">
      <c r="A16" s="17">
        <f>A15+1</f>
        <v>9</v>
      </c>
      <c r="B16" s="18" t="s">
        <v>14</v>
      </c>
      <c r="C16" s="19">
        <v>104298</v>
      </c>
      <c r="D16" s="20">
        <v>28500</v>
      </c>
      <c r="E16" s="11"/>
      <c r="F16" s="11"/>
      <c r="G16" s="21"/>
      <c r="H16" s="107"/>
      <c r="I16" s="69" t="s">
        <v>12</v>
      </c>
      <c r="J16" s="68">
        <f>G16*D16</f>
        <v>0</v>
      </c>
      <c r="K16" s="22"/>
      <c r="L16" s="23"/>
      <c r="M16" s="1"/>
      <c r="N16" s="3"/>
    </row>
    <row r="17" spans="1:14" ht="13.5">
      <c r="A17" s="17">
        <f>A16+1</f>
        <v>10</v>
      </c>
      <c r="B17" s="18" t="s">
        <v>15</v>
      </c>
      <c r="C17" s="19">
        <v>115288</v>
      </c>
      <c r="D17" s="20">
        <v>8000</v>
      </c>
      <c r="E17" s="11"/>
      <c r="F17" s="11"/>
      <c r="G17" s="21"/>
      <c r="H17" s="107"/>
      <c r="I17" s="69" t="s">
        <v>12</v>
      </c>
      <c r="J17" s="68">
        <f>G17*D17</f>
        <v>0</v>
      </c>
      <c r="K17" s="22"/>
      <c r="L17" s="23"/>
      <c r="M17" s="24"/>
      <c r="N17" s="23"/>
    </row>
    <row r="18" spans="1:14" ht="14.25">
      <c r="A18" s="114" t="s">
        <v>16</v>
      </c>
      <c r="B18" s="115"/>
      <c r="C18" s="46"/>
      <c r="D18" s="46"/>
      <c r="E18" s="64"/>
      <c r="F18" s="64"/>
      <c r="G18" s="64"/>
      <c r="H18" s="106"/>
      <c r="I18" s="65"/>
      <c r="J18" s="66"/>
      <c r="K18" s="22"/>
      <c r="L18" s="23"/>
      <c r="M18" s="1"/>
      <c r="N18" s="3"/>
    </row>
    <row r="19" spans="1:14" ht="13.5">
      <c r="A19" s="17">
        <f>A17+1</f>
        <v>11</v>
      </c>
      <c r="B19" s="18" t="s">
        <v>17</v>
      </c>
      <c r="C19" s="19">
        <v>115760</v>
      </c>
      <c r="D19" s="20">
        <v>24700</v>
      </c>
      <c r="E19" s="11"/>
      <c r="F19" s="11"/>
      <c r="G19" s="21"/>
      <c r="H19" s="107"/>
      <c r="I19" s="69" t="s">
        <v>12</v>
      </c>
      <c r="J19" s="68">
        <f>G19*D19</f>
        <v>0</v>
      </c>
      <c r="K19" s="22"/>
      <c r="L19" s="23"/>
      <c r="M19" s="1"/>
      <c r="N19" s="3"/>
    </row>
    <row r="20" spans="1:14" ht="13.5">
      <c r="A20" s="17">
        <f>A19+1</f>
        <v>12</v>
      </c>
      <c r="B20" s="18" t="s">
        <v>18</v>
      </c>
      <c r="C20" s="19">
        <v>102695</v>
      </c>
      <c r="D20" s="20">
        <v>7000</v>
      </c>
      <c r="E20" s="11"/>
      <c r="F20" s="11"/>
      <c r="G20" s="21"/>
      <c r="H20" s="107"/>
      <c r="I20" s="69" t="s">
        <v>12</v>
      </c>
      <c r="J20" s="68">
        <f>G20*D20</f>
        <v>0</v>
      </c>
      <c r="K20" s="15"/>
      <c r="L20" s="3"/>
      <c r="M20" s="1"/>
      <c r="N20" s="16"/>
    </row>
    <row r="21" spans="1:14" ht="13.5">
      <c r="A21" s="17">
        <f>A20+1</f>
        <v>13</v>
      </c>
      <c r="B21" s="18" t="s">
        <v>19</v>
      </c>
      <c r="C21" s="19">
        <v>103107</v>
      </c>
      <c r="D21" s="20">
        <v>5200</v>
      </c>
      <c r="E21" s="11"/>
      <c r="F21" s="11"/>
      <c r="G21" s="21"/>
      <c r="H21" s="107"/>
      <c r="I21" s="69" t="s">
        <v>12</v>
      </c>
      <c r="J21" s="68">
        <f>G21*D21</f>
        <v>0</v>
      </c>
      <c r="K21" s="22"/>
      <c r="L21" s="23"/>
      <c r="M21" s="1"/>
      <c r="N21" s="3"/>
    </row>
    <row r="22" spans="1:14" ht="13.5">
      <c r="A22" s="17">
        <f>A21+1</f>
        <v>14</v>
      </c>
      <c r="B22" s="18" t="s">
        <v>20</v>
      </c>
      <c r="C22" s="19">
        <v>111077</v>
      </c>
      <c r="D22" s="20">
        <v>4500</v>
      </c>
      <c r="E22" s="11"/>
      <c r="F22" s="11"/>
      <c r="G22" s="21"/>
      <c r="H22" s="107"/>
      <c r="I22" s="69" t="s">
        <v>12</v>
      </c>
      <c r="J22" s="68">
        <f>G22*D22</f>
        <v>0</v>
      </c>
      <c r="K22" s="22"/>
      <c r="L22" s="23"/>
      <c r="M22" s="1"/>
      <c r="N22" s="3"/>
    </row>
    <row r="23" spans="1:14" ht="14.25">
      <c r="A23" s="117" t="s">
        <v>21</v>
      </c>
      <c r="B23" s="118"/>
      <c r="C23" s="47"/>
      <c r="D23" s="47"/>
      <c r="E23" s="70"/>
      <c r="F23" s="70"/>
      <c r="G23" s="70"/>
      <c r="H23" s="108"/>
      <c r="I23" s="71"/>
      <c r="J23" s="72"/>
      <c r="K23" s="22"/>
      <c r="L23" s="23"/>
      <c r="M23" s="1"/>
      <c r="N23" s="3"/>
    </row>
    <row r="24" spans="1:14" ht="14.25">
      <c r="A24" s="114" t="s">
        <v>22</v>
      </c>
      <c r="B24" s="115"/>
      <c r="C24" s="46"/>
      <c r="D24" s="46"/>
      <c r="E24" s="64"/>
      <c r="F24" s="64"/>
      <c r="G24" s="64"/>
      <c r="H24" s="106"/>
      <c r="I24" s="65"/>
      <c r="J24" s="66"/>
      <c r="K24" s="22"/>
      <c r="L24" s="23"/>
      <c r="M24" s="1"/>
      <c r="N24" s="3"/>
    </row>
    <row r="25" spans="1:14" ht="14.25" customHeight="1">
      <c r="A25" s="25">
        <f>A22+1</f>
        <v>15</v>
      </c>
      <c r="B25" s="26" t="s">
        <v>23</v>
      </c>
      <c r="C25" s="19">
        <v>112636</v>
      </c>
      <c r="D25" s="20">
        <v>2300</v>
      </c>
      <c r="E25" s="11"/>
      <c r="F25" s="11"/>
      <c r="G25" s="21"/>
      <c r="H25" s="107"/>
      <c r="I25" s="69" t="s">
        <v>12</v>
      </c>
      <c r="J25" s="68">
        <f>G25*D25</f>
        <v>0</v>
      </c>
      <c r="K25" s="22"/>
      <c r="L25" s="23"/>
      <c r="M25" s="1"/>
      <c r="N25" s="3"/>
    </row>
    <row r="26" spans="1:14" ht="14.25">
      <c r="A26" s="25">
        <f>A25+1</f>
        <v>16</v>
      </c>
      <c r="B26" s="26" t="s">
        <v>24</v>
      </c>
      <c r="C26" s="19">
        <v>105752</v>
      </c>
      <c r="D26" s="20">
        <v>260</v>
      </c>
      <c r="E26" s="11"/>
      <c r="F26" s="11"/>
      <c r="G26" s="21"/>
      <c r="H26" s="107"/>
      <c r="I26" s="69" t="s">
        <v>12</v>
      </c>
      <c r="J26" s="68">
        <f>G26*D26</f>
        <v>0</v>
      </c>
      <c r="K26" s="22"/>
      <c r="L26" s="23"/>
      <c r="M26" s="1"/>
      <c r="N26" s="3"/>
    </row>
    <row r="27" spans="1:14" ht="14.25">
      <c r="A27" s="25">
        <f>A26+1</f>
        <v>17</v>
      </c>
      <c r="B27" s="26" t="s">
        <v>25</v>
      </c>
      <c r="C27" s="19">
        <v>110031</v>
      </c>
      <c r="D27" s="20">
        <v>1400</v>
      </c>
      <c r="E27" s="11"/>
      <c r="F27" s="11"/>
      <c r="G27" s="21"/>
      <c r="H27" s="107"/>
      <c r="I27" s="69" t="s">
        <v>12</v>
      </c>
      <c r="J27" s="68">
        <f>G27*D27</f>
        <v>0</v>
      </c>
      <c r="K27" s="22"/>
      <c r="L27" s="23"/>
      <c r="M27" s="1"/>
      <c r="N27" s="3"/>
    </row>
    <row r="28" spans="1:13" s="28" customFormat="1" ht="14.25">
      <c r="A28" s="25">
        <f>A27+1</f>
        <v>18</v>
      </c>
      <c r="B28" s="26" t="s">
        <v>26</v>
      </c>
      <c r="C28" s="19">
        <v>115150</v>
      </c>
      <c r="D28" s="20">
        <v>1200</v>
      </c>
      <c r="E28" s="11"/>
      <c r="F28" s="11"/>
      <c r="G28" s="21"/>
      <c r="H28" s="107"/>
      <c r="I28" s="69" t="s">
        <v>12</v>
      </c>
      <c r="J28" s="68">
        <f>G28*D28</f>
        <v>0</v>
      </c>
      <c r="K28" s="27"/>
      <c r="M28" s="29"/>
    </row>
    <row r="29" spans="1:14" ht="13.5">
      <c r="A29" s="114" t="s">
        <v>27</v>
      </c>
      <c r="B29" s="115"/>
      <c r="C29" s="46"/>
      <c r="D29" s="46"/>
      <c r="E29" s="64"/>
      <c r="F29" s="64"/>
      <c r="G29" s="64"/>
      <c r="H29" s="106"/>
      <c r="I29" s="65"/>
      <c r="J29" s="66"/>
      <c r="K29" s="13"/>
      <c r="L29" s="3"/>
      <c r="M29" s="1"/>
      <c r="N29" s="3"/>
    </row>
    <row r="30" spans="1:14" ht="13.5">
      <c r="A30" s="25">
        <f>A28+1</f>
        <v>19</v>
      </c>
      <c r="B30" s="26" t="s">
        <v>28</v>
      </c>
      <c r="C30" s="19">
        <v>114018</v>
      </c>
      <c r="D30" s="20">
        <v>70</v>
      </c>
      <c r="E30" s="11"/>
      <c r="F30" s="11"/>
      <c r="G30" s="21"/>
      <c r="H30" s="107"/>
      <c r="I30" s="69" t="s">
        <v>29</v>
      </c>
      <c r="J30" s="68">
        <f>G30*D30</f>
        <v>0</v>
      </c>
      <c r="K30" s="15"/>
      <c r="L30" s="3"/>
      <c r="M30" s="1"/>
      <c r="N30" s="3"/>
    </row>
    <row r="31" spans="1:14" ht="13.5">
      <c r="A31" s="91">
        <f>A30+1</f>
        <v>20</v>
      </c>
      <c r="B31" s="92" t="s">
        <v>30</v>
      </c>
      <c r="C31" s="93">
        <v>101114</v>
      </c>
      <c r="D31" s="94">
        <v>210</v>
      </c>
      <c r="E31" s="78"/>
      <c r="F31" s="78"/>
      <c r="G31" s="79"/>
      <c r="H31" s="105"/>
      <c r="I31" s="80" t="s">
        <v>29</v>
      </c>
      <c r="J31" s="81">
        <f>G31*D31</f>
        <v>0</v>
      </c>
      <c r="K31" s="22"/>
      <c r="L31" s="3"/>
      <c r="M31" s="1"/>
      <c r="N31" s="3"/>
    </row>
    <row r="32" spans="1:14" ht="21" customHeight="1">
      <c r="A32" s="117" t="s">
        <v>211</v>
      </c>
      <c r="B32" s="118"/>
      <c r="C32" s="48"/>
      <c r="D32" s="95"/>
      <c r="E32" s="75"/>
      <c r="F32" s="75"/>
      <c r="G32" s="76"/>
      <c r="H32" s="109"/>
      <c r="I32" s="12"/>
      <c r="J32" s="77">
        <f>SUM(J7:J31)</f>
        <v>0</v>
      </c>
      <c r="K32" s="22"/>
      <c r="L32" s="3"/>
      <c r="M32" s="1"/>
      <c r="N32" s="3"/>
    </row>
    <row r="33" spans="1:14" s="15" customFormat="1" ht="13.5">
      <c r="A33" s="96"/>
      <c r="B33" s="96"/>
      <c r="C33" s="97"/>
      <c r="D33" s="98"/>
      <c r="E33" s="82"/>
      <c r="F33" s="82"/>
      <c r="G33" s="83"/>
      <c r="H33" s="110"/>
      <c r="I33" s="13"/>
      <c r="J33" s="84"/>
      <c r="K33" s="22"/>
      <c r="L33" s="85"/>
      <c r="N33" s="85"/>
    </row>
    <row r="34" spans="1:14" ht="30.75" customHeight="1">
      <c r="A34" s="99" t="s">
        <v>1</v>
      </c>
      <c r="B34" s="99" t="s">
        <v>2</v>
      </c>
      <c r="C34" s="99" t="s">
        <v>3</v>
      </c>
      <c r="D34" s="99" t="s">
        <v>4</v>
      </c>
      <c r="E34" s="11" t="s">
        <v>5</v>
      </c>
      <c r="F34" s="11" t="s">
        <v>6</v>
      </c>
      <c r="G34" s="21" t="s">
        <v>7</v>
      </c>
      <c r="H34" s="107" t="s">
        <v>208</v>
      </c>
      <c r="I34" s="51" t="s">
        <v>8</v>
      </c>
      <c r="J34" s="51" t="s">
        <v>9</v>
      </c>
      <c r="K34" s="22"/>
      <c r="L34" s="3"/>
      <c r="M34" s="1"/>
      <c r="N34" s="3"/>
    </row>
    <row r="35" spans="1:14" ht="15" customHeight="1">
      <c r="A35" s="114" t="s">
        <v>193</v>
      </c>
      <c r="B35" s="115"/>
      <c r="C35" s="46"/>
      <c r="D35" s="46"/>
      <c r="E35" s="64"/>
      <c r="F35" s="64"/>
      <c r="G35" s="104"/>
      <c r="H35" s="106"/>
      <c r="I35" s="65"/>
      <c r="J35" s="66"/>
      <c r="K35" s="22"/>
      <c r="M35" s="1"/>
      <c r="N35" s="3"/>
    </row>
    <row r="36" spans="1:14" ht="13.5">
      <c r="A36" s="100">
        <v>1</v>
      </c>
      <c r="B36" s="32" t="s">
        <v>189</v>
      </c>
      <c r="C36" s="25"/>
      <c r="D36" s="101">
        <v>1</v>
      </c>
      <c r="E36" s="11"/>
      <c r="F36" s="11"/>
      <c r="G36" s="21"/>
      <c r="H36" s="107"/>
      <c r="I36" s="69" t="s">
        <v>29</v>
      </c>
      <c r="J36" s="68">
        <f aca="true" t="shared" si="1" ref="J36:J53">G36*D36</f>
        <v>0</v>
      </c>
      <c r="K36" s="22"/>
      <c r="L36" s="3"/>
      <c r="M36" s="1"/>
      <c r="N36" s="3"/>
    </row>
    <row r="37" spans="1:14" ht="13.5">
      <c r="A37" s="100">
        <f aca="true" t="shared" si="2" ref="A37:A53">A36+1</f>
        <v>2</v>
      </c>
      <c r="B37" s="32" t="s">
        <v>76</v>
      </c>
      <c r="C37" s="25"/>
      <c r="D37" s="101">
        <v>38</v>
      </c>
      <c r="E37" s="11"/>
      <c r="F37" s="11"/>
      <c r="G37" s="21"/>
      <c r="H37" s="107"/>
      <c r="I37" s="69" t="s">
        <v>29</v>
      </c>
      <c r="J37" s="68">
        <f t="shared" si="1"/>
        <v>0</v>
      </c>
      <c r="K37" s="22"/>
      <c r="L37" s="3"/>
      <c r="M37" s="1"/>
      <c r="N37" s="3"/>
    </row>
    <row r="38" spans="1:14" ht="13.5">
      <c r="A38" s="100">
        <f t="shared" si="2"/>
        <v>3</v>
      </c>
      <c r="B38" s="32" t="s">
        <v>78</v>
      </c>
      <c r="C38" s="25"/>
      <c r="D38" s="101">
        <v>6</v>
      </c>
      <c r="E38" s="11"/>
      <c r="F38" s="11"/>
      <c r="G38" s="21"/>
      <c r="H38" s="107"/>
      <c r="I38" s="69" t="s">
        <v>29</v>
      </c>
      <c r="J38" s="68">
        <f t="shared" si="1"/>
        <v>0</v>
      </c>
      <c r="K38" s="22"/>
      <c r="L38" s="3"/>
      <c r="M38" s="1"/>
      <c r="N38" s="3"/>
    </row>
    <row r="39" spans="1:14" ht="13.5">
      <c r="A39" s="100">
        <f t="shared" si="2"/>
        <v>4</v>
      </c>
      <c r="B39" s="32" t="s">
        <v>194</v>
      </c>
      <c r="C39" s="25"/>
      <c r="D39" s="101">
        <v>1</v>
      </c>
      <c r="E39" s="11"/>
      <c r="F39" s="11"/>
      <c r="G39" s="21"/>
      <c r="H39" s="107"/>
      <c r="I39" s="69" t="s">
        <v>29</v>
      </c>
      <c r="J39" s="68">
        <f t="shared" si="1"/>
        <v>0</v>
      </c>
      <c r="K39" s="22"/>
      <c r="L39" s="3"/>
      <c r="M39" s="1"/>
      <c r="N39" s="3"/>
    </row>
    <row r="40" spans="1:14" ht="13.5">
      <c r="A40" s="100">
        <f t="shared" si="2"/>
        <v>5</v>
      </c>
      <c r="B40" s="32" t="s">
        <v>87</v>
      </c>
      <c r="C40" s="25"/>
      <c r="D40" s="101">
        <v>38</v>
      </c>
      <c r="E40" s="11"/>
      <c r="F40" s="11"/>
      <c r="G40" s="21"/>
      <c r="H40" s="107"/>
      <c r="I40" s="69" t="s">
        <v>29</v>
      </c>
      <c r="J40" s="68">
        <f t="shared" si="1"/>
        <v>0</v>
      </c>
      <c r="K40" s="22"/>
      <c r="L40" s="3"/>
      <c r="M40" s="1"/>
      <c r="N40" s="3"/>
    </row>
    <row r="41" spans="1:14" ht="13.5">
      <c r="A41" s="100">
        <f t="shared" si="2"/>
        <v>6</v>
      </c>
      <c r="B41" s="32" t="s">
        <v>89</v>
      </c>
      <c r="C41" s="25"/>
      <c r="D41" s="101">
        <v>2</v>
      </c>
      <c r="E41" s="11"/>
      <c r="F41" s="11"/>
      <c r="G41" s="21"/>
      <c r="H41" s="107"/>
      <c r="I41" s="69" t="s">
        <v>29</v>
      </c>
      <c r="J41" s="68">
        <f t="shared" si="1"/>
        <v>0</v>
      </c>
      <c r="K41" s="22"/>
      <c r="L41" s="3"/>
      <c r="M41" s="1"/>
      <c r="N41" s="3"/>
    </row>
    <row r="42" spans="1:14" ht="13.5">
      <c r="A42" s="100">
        <f t="shared" si="2"/>
        <v>7</v>
      </c>
      <c r="B42" s="32" t="s">
        <v>90</v>
      </c>
      <c r="C42" s="25"/>
      <c r="D42" s="101">
        <v>2</v>
      </c>
      <c r="E42" s="11"/>
      <c r="F42" s="11"/>
      <c r="G42" s="21"/>
      <c r="H42" s="107"/>
      <c r="I42" s="69" t="s">
        <v>29</v>
      </c>
      <c r="J42" s="68">
        <f t="shared" si="1"/>
        <v>0</v>
      </c>
      <c r="K42" s="22"/>
      <c r="L42" s="3"/>
      <c r="M42" s="1"/>
      <c r="N42" s="3"/>
    </row>
    <row r="43" spans="1:14" ht="13.5">
      <c r="A43" s="100">
        <f t="shared" si="2"/>
        <v>8</v>
      </c>
      <c r="B43" s="32" t="s">
        <v>195</v>
      </c>
      <c r="C43" s="25"/>
      <c r="D43" s="101">
        <v>1</v>
      </c>
      <c r="E43" s="11"/>
      <c r="F43" s="11"/>
      <c r="G43" s="21"/>
      <c r="H43" s="107"/>
      <c r="I43" s="69" t="s">
        <v>29</v>
      </c>
      <c r="J43" s="68">
        <f t="shared" si="1"/>
        <v>0</v>
      </c>
      <c r="K43" s="22"/>
      <c r="L43" s="3"/>
      <c r="M43" s="1"/>
      <c r="N43" s="3"/>
    </row>
    <row r="44" spans="1:14" ht="13.5">
      <c r="A44" s="100">
        <f t="shared" si="2"/>
        <v>9</v>
      </c>
      <c r="B44" s="32" t="s">
        <v>98</v>
      </c>
      <c r="C44" s="25"/>
      <c r="D44" s="101">
        <v>38</v>
      </c>
      <c r="E44" s="11"/>
      <c r="F44" s="11"/>
      <c r="G44" s="21"/>
      <c r="H44" s="107"/>
      <c r="I44" s="69" t="s">
        <v>29</v>
      </c>
      <c r="J44" s="68">
        <f t="shared" si="1"/>
        <v>0</v>
      </c>
      <c r="K44" s="22"/>
      <c r="L44" s="3"/>
      <c r="M44" s="1"/>
      <c r="N44" s="3"/>
    </row>
    <row r="45" spans="1:14" ht="13.5">
      <c r="A45" s="100">
        <f t="shared" si="2"/>
        <v>10</v>
      </c>
      <c r="B45" s="32" t="s">
        <v>100</v>
      </c>
      <c r="C45" s="25"/>
      <c r="D45" s="101">
        <v>1</v>
      </c>
      <c r="E45" s="11"/>
      <c r="F45" s="11"/>
      <c r="G45" s="21"/>
      <c r="H45" s="107"/>
      <c r="I45" s="69" t="s">
        <v>29</v>
      </c>
      <c r="J45" s="68">
        <f t="shared" si="1"/>
        <v>0</v>
      </c>
      <c r="K45" s="22"/>
      <c r="L45" s="3"/>
      <c r="M45" s="1"/>
      <c r="N45" s="3"/>
    </row>
    <row r="46" spans="1:14" ht="13.5">
      <c r="A46" s="100">
        <f t="shared" si="2"/>
        <v>11</v>
      </c>
      <c r="B46" s="32" t="s">
        <v>101</v>
      </c>
      <c r="C46" s="25"/>
      <c r="D46" s="101">
        <v>1</v>
      </c>
      <c r="E46" s="11"/>
      <c r="F46" s="11"/>
      <c r="G46" s="21"/>
      <c r="H46" s="107"/>
      <c r="I46" s="69" t="s">
        <v>29</v>
      </c>
      <c r="J46" s="68">
        <f t="shared" si="1"/>
        <v>0</v>
      </c>
      <c r="K46" s="22"/>
      <c r="L46" s="3"/>
      <c r="M46" s="1"/>
      <c r="N46" s="3"/>
    </row>
    <row r="47" spans="1:14" ht="13.5">
      <c r="A47" s="100">
        <f t="shared" si="2"/>
        <v>12</v>
      </c>
      <c r="B47" s="32" t="s">
        <v>102</v>
      </c>
      <c r="C47" s="25"/>
      <c r="D47" s="101">
        <v>1</v>
      </c>
      <c r="E47" s="11"/>
      <c r="F47" s="11"/>
      <c r="G47" s="21"/>
      <c r="H47" s="107"/>
      <c r="I47" s="69" t="s">
        <v>29</v>
      </c>
      <c r="J47" s="68">
        <f t="shared" si="1"/>
        <v>0</v>
      </c>
      <c r="K47" s="22"/>
      <c r="L47" s="3"/>
      <c r="M47" s="1"/>
      <c r="N47" s="3"/>
    </row>
    <row r="48" spans="1:14" ht="13.5">
      <c r="A48" s="100">
        <f t="shared" si="2"/>
        <v>13</v>
      </c>
      <c r="B48" s="32" t="s">
        <v>196</v>
      </c>
      <c r="C48" s="25"/>
      <c r="D48" s="101">
        <v>5</v>
      </c>
      <c r="E48" s="11"/>
      <c r="F48" s="11"/>
      <c r="G48" s="21"/>
      <c r="H48" s="107"/>
      <c r="I48" s="69" t="s">
        <v>29</v>
      </c>
      <c r="J48" s="68">
        <f t="shared" si="1"/>
        <v>0</v>
      </c>
      <c r="K48" s="22"/>
      <c r="L48" s="3"/>
      <c r="M48" s="1"/>
      <c r="N48" s="3"/>
    </row>
    <row r="49" spans="1:14" ht="13.5">
      <c r="A49" s="100">
        <f t="shared" si="2"/>
        <v>14</v>
      </c>
      <c r="B49" s="32" t="s">
        <v>197</v>
      </c>
      <c r="C49" s="25"/>
      <c r="D49" s="101">
        <v>38</v>
      </c>
      <c r="E49" s="11"/>
      <c r="F49" s="11"/>
      <c r="G49" s="21"/>
      <c r="H49" s="107"/>
      <c r="I49" s="69" t="s">
        <v>29</v>
      </c>
      <c r="J49" s="68">
        <f t="shared" si="1"/>
        <v>0</v>
      </c>
      <c r="K49" s="22"/>
      <c r="L49" s="3"/>
      <c r="M49" s="1"/>
      <c r="N49" s="3"/>
    </row>
    <row r="50" spans="1:14" ht="13.5">
      <c r="A50" s="100">
        <f t="shared" si="2"/>
        <v>15</v>
      </c>
      <c r="B50" s="32" t="s">
        <v>198</v>
      </c>
      <c r="C50" s="25"/>
      <c r="D50" s="101">
        <v>1</v>
      </c>
      <c r="E50" s="11"/>
      <c r="F50" s="11"/>
      <c r="G50" s="21"/>
      <c r="H50" s="107"/>
      <c r="I50" s="69" t="s">
        <v>29</v>
      </c>
      <c r="J50" s="68">
        <f t="shared" si="1"/>
        <v>0</v>
      </c>
      <c r="K50" s="22"/>
      <c r="L50" s="3"/>
      <c r="M50" s="1"/>
      <c r="N50" s="3"/>
    </row>
    <row r="51" spans="1:14" ht="13.5">
      <c r="A51" s="100">
        <f t="shared" si="2"/>
        <v>16</v>
      </c>
      <c r="B51" s="32" t="s">
        <v>199</v>
      </c>
      <c r="C51" s="25"/>
      <c r="D51" s="101">
        <v>1</v>
      </c>
      <c r="E51" s="11"/>
      <c r="F51" s="11"/>
      <c r="G51" s="21"/>
      <c r="H51" s="107"/>
      <c r="I51" s="69" t="s">
        <v>29</v>
      </c>
      <c r="J51" s="68">
        <f t="shared" si="1"/>
        <v>0</v>
      </c>
      <c r="K51" s="22"/>
      <c r="L51" s="3"/>
      <c r="M51" s="1"/>
      <c r="N51" s="3"/>
    </row>
    <row r="52" spans="1:14" ht="13.5">
      <c r="A52" s="100">
        <f t="shared" si="2"/>
        <v>17</v>
      </c>
      <c r="B52" s="32" t="s">
        <v>200</v>
      </c>
      <c r="C52" s="25"/>
      <c r="D52" s="101">
        <v>1</v>
      </c>
      <c r="E52" s="11"/>
      <c r="F52" s="11"/>
      <c r="G52" s="21"/>
      <c r="H52" s="107"/>
      <c r="I52" s="69" t="s">
        <v>29</v>
      </c>
      <c r="J52" s="68">
        <f t="shared" si="1"/>
        <v>0</v>
      </c>
      <c r="K52" s="22"/>
      <c r="L52" s="3"/>
      <c r="M52" s="1"/>
      <c r="N52" s="3"/>
    </row>
    <row r="53" spans="1:14" ht="13.5">
      <c r="A53" s="100">
        <f t="shared" si="2"/>
        <v>18</v>
      </c>
      <c r="B53" s="32" t="s">
        <v>201</v>
      </c>
      <c r="C53" s="25"/>
      <c r="D53" s="101">
        <v>1</v>
      </c>
      <c r="E53" s="11"/>
      <c r="F53" s="11"/>
      <c r="G53" s="21"/>
      <c r="H53" s="107"/>
      <c r="I53" s="69" t="s">
        <v>29</v>
      </c>
      <c r="J53" s="68">
        <f t="shared" si="1"/>
        <v>0</v>
      </c>
      <c r="K53" s="22"/>
      <c r="L53" s="3"/>
      <c r="M53" s="1"/>
      <c r="N53" s="3"/>
    </row>
    <row r="54" spans="1:14" ht="13.5" customHeight="1">
      <c r="A54" s="116" t="s">
        <v>31</v>
      </c>
      <c r="B54" s="115"/>
      <c r="C54" s="46"/>
      <c r="D54" s="46"/>
      <c r="E54" s="64"/>
      <c r="F54" s="64"/>
      <c r="G54" s="104"/>
      <c r="H54" s="106"/>
      <c r="I54" s="69"/>
      <c r="J54" s="68"/>
      <c r="K54" s="22"/>
      <c r="M54" s="1"/>
      <c r="N54" s="3"/>
    </row>
    <row r="55" spans="1:14" ht="13.5">
      <c r="A55" s="25">
        <f>A53+1</f>
        <v>19</v>
      </c>
      <c r="B55" s="30" t="s">
        <v>168</v>
      </c>
      <c r="C55" s="25"/>
      <c r="D55" s="20">
        <v>155</v>
      </c>
      <c r="E55" s="11"/>
      <c r="F55" s="11"/>
      <c r="G55" s="21"/>
      <c r="H55" s="107"/>
      <c r="I55" s="69" t="s">
        <v>29</v>
      </c>
      <c r="J55" s="68">
        <f aca="true" t="shared" si="3" ref="J55:J97">G55*D55</f>
        <v>0</v>
      </c>
      <c r="K55" s="22"/>
      <c r="M55" s="1"/>
      <c r="N55" s="3"/>
    </row>
    <row r="56" spans="1:14" ht="13.5">
      <c r="A56" s="25">
        <f>A55+1</f>
        <v>20</v>
      </c>
      <c r="B56" s="30" t="s">
        <v>169</v>
      </c>
      <c r="C56" s="25"/>
      <c r="D56" s="20">
        <v>91.25</v>
      </c>
      <c r="E56" s="11"/>
      <c r="F56" s="11"/>
      <c r="G56" s="21"/>
      <c r="H56" s="107"/>
      <c r="I56" s="69" t="s">
        <v>29</v>
      </c>
      <c r="J56" s="68">
        <f t="shared" si="3"/>
        <v>0</v>
      </c>
      <c r="K56" s="22"/>
      <c r="M56" s="1"/>
      <c r="N56" s="3"/>
    </row>
    <row r="57" spans="1:14" ht="13.5">
      <c r="A57" s="25">
        <f>A56+1</f>
        <v>21</v>
      </c>
      <c r="B57" s="30" t="s">
        <v>170</v>
      </c>
      <c r="C57" s="25"/>
      <c r="D57" s="31">
        <v>1.25</v>
      </c>
      <c r="E57" s="11"/>
      <c r="F57" s="11"/>
      <c r="G57" s="21"/>
      <c r="H57" s="107"/>
      <c r="I57" s="69" t="s">
        <v>29</v>
      </c>
      <c r="J57" s="68">
        <f t="shared" si="3"/>
        <v>0</v>
      </c>
      <c r="K57" s="22"/>
      <c r="M57" s="1"/>
      <c r="N57" s="3"/>
    </row>
    <row r="58" spans="1:14" ht="13.5">
      <c r="A58" s="17">
        <f aca="true" t="shared" si="4" ref="A58:A97">A57+1</f>
        <v>22</v>
      </c>
      <c r="B58" s="30" t="s">
        <v>32</v>
      </c>
      <c r="C58" s="25">
        <v>111630</v>
      </c>
      <c r="D58" s="20">
        <v>620</v>
      </c>
      <c r="E58" s="11"/>
      <c r="F58" s="11"/>
      <c r="G58" s="21"/>
      <c r="H58" s="107"/>
      <c r="I58" s="69" t="s">
        <v>29</v>
      </c>
      <c r="J58" s="68">
        <f t="shared" si="3"/>
        <v>0</v>
      </c>
      <c r="K58" s="22"/>
      <c r="M58" s="1"/>
      <c r="N58" s="3"/>
    </row>
    <row r="59" spans="1:14" ht="13.5">
      <c r="A59" s="17">
        <f t="shared" si="4"/>
        <v>23</v>
      </c>
      <c r="B59" s="30" t="s">
        <v>33</v>
      </c>
      <c r="C59" s="25">
        <v>115543</v>
      </c>
      <c r="D59" s="20">
        <v>365</v>
      </c>
      <c r="E59" s="11"/>
      <c r="F59" s="11"/>
      <c r="G59" s="21"/>
      <c r="H59" s="107"/>
      <c r="I59" s="69" t="s">
        <v>29</v>
      </c>
      <c r="J59" s="68">
        <f t="shared" si="3"/>
        <v>0</v>
      </c>
      <c r="K59" s="22"/>
      <c r="M59" s="1"/>
      <c r="N59" s="3"/>
    </row>
    <row r="60" spans="1:14" ht="13.5">
      <c r="A60" s="17">
        <f t="shared" si="4"/>
        <v>24</v>
      </c>
      <c r="B60" s="30" t="s">
        <v>34</v>
      </c>
      <c r="C60" s="25">
        <v>111645</v>
      </c>
      <c r="D60" s="31">
        <v>5</v>
      </c>
      <c r="E60" s="11"/>
      <c r="F60" s="11"/>
      <c r="G60" s="21"/>
      <c r="H60" s="107"/>
      <c r="I60" s="69" t="s">
        <v>29</v>
      </c>
      <c r="J60" s="68">
        <f t="shared" si="3"/>
        <v>0</v>
      </c>
      <c r="K60" s="22"/>
      <c r="M60" s="1"/>
      <c r="N60" s="3"/>
    </row>
    <row r="61" spans="1:14" ht="13.5">
      <c r="A61" s="17">
        <f t="shared" si="4"/>
        <v>25</v>
      </c>
      <c r="B61" s="30" t="s">
        <v>35</v>
      </c>
      <c r="C61" s="25">
        <v>116719</v>
      </c>
      <c r="D61" s="31">
        <v>170</v>
      </c>
      <c r="E61" s="11"/>
      <c r="F61" s="11"/>
      <c r="G61" s="21"/>
      <c r="H61" s="107"/>
      <c r="I61" s="69" t="s">
        <v>29</v>
      </c>
      <c r="J61" s="68">
        <f t="shared" si="3"/>
        <v>0</v>
      </c>
      <c r="K61" s="22"/>
      <c r="M61" s="1"/>
      <c r="N61" s="3"/>
    </row>
    <row r="62" spans="1:14" ht="13.5">
      <c r="A62" s="17">
        <f t="shared" si="4"/>
        <v>26</v>
      </c>
      <c r="B62" s="30" t="s">
        <v>36</v>
      </c>
      <c r="C62" s="25">
        <v>112300</v>
      </c>
      <c r="D62" s="31">
        <v>5</v>
      </c>
      <c r="E62" s="11"/>
      <c r="F62" s="11"/>
      <c r="G62" s="21"/>
      <c r="H62" s="107"/>
      <c r="I62" s="69" t="s">
        <v>29</v>
      </c>
      <c r="J62" s="68">
        <f t="shared" si="3"/>
        <v>0</v>
      </c>
      <c r="K62" s="22"/>
      <c r="M62" s="1"/>
      <c r="N62" s="3"/>
    </row>
    <row r="63" spans="1:14" ht="13.5">
      <c r="A63" s="17">
        <f t="shared" si="4"/>
        <v>27</v>
      </c>
      <c r="B63" s="30" t="s">
        <v>37</v>
      </c>
      <c r="C63" s="25">
        <v>102113</v>
      </c>
      <c r="D63" s="31">
        <v>60</v>
      </c>
      <c r="E63" s="11"/>
      <c r="F63" s="11"/>
      <c r="G63" s="21"/>
      <c r="H63" s="107"/>
      <c r="I63" s="69" t="s">
        <v>29</v>
      </c>
      <c r="J63" s="68">
        <f t="shared" si="3"/>
        <v>0</v>
      </c>
      <c r="K63" s="22"/>
      <c r="M63" s="1"/>
      <c r="N63" s="3"/>
    </row>
    <row r="64" spans="1:14" ht="24.75" customHeight="1">
      <c r="A64" s="17">
        <f t="shared" si="4"/>
        <v>28</v>
      </c>
      <c r="B64" s="30" t="s">
        <v>38</v>
      </c>
      <c r="C64" s="25">
        <v>107056</v>
      </c>
      <c r="D64" s="31">
        <v>2100</v>
      </c>
      <c r="E64" s="11"/>
      <c r="F64" s="11"/>
      <c r="G64" s="21"/>
      <c r="H64" s="107"/>
      <c r="I64" s="69" t="s">
        <v>29</v>
      </c>
      <c r="J64" s="68">
        <f t="shared" si="3"/>
        <v>0</v>
      </c>
      <c r="K64" s="22"/>
      <c r="M64" s="1"/>
      <c r="N64" s="3"/>
    </row>
    <row r="65" spans="1:14" ht="27">
      <c r="A65" s="17">
        <f t="shared" si="4"/>
        <v>29</v>
      </c>
      <c r="B65" s="30" t="s">
        <v>171</v>
      </c>
      <c r="C65" s="25"/>
      <c r="D65" s="31">
        <v>100</v>
      </c>
      <c r="E65" s="11"/>
      <c r="F65" s="11"/>
      <c r="G65" s="21"/>
      <c r="H65" s="107"/>
      <c r="I65" s="69" t="s">
        <v>29</v>
      </c>
      <c r="J65" s="68">
        <f t="shared" si="3"/>
        <v>0</v>
      </c>
      <c r="K65" s="22"/>
      <c r="M65" s="1"/>
      <c r="N65" s="3"/>
    </row>
    <row r="66" spans="1:14" ht="13.5">
      <c r="A66" s="25">
        <f t="shared" si="4"/>
        <v>30</v>
      </c>
      <c r="B66" s="30" t="s">
        <v>39</v>
      </c>
      <c r="C66" s="25">
        <v>106104</v>
      </c>
      <c r="D66" s="20">
        <v>3300</v>
      </c>
      <c r="E66" s="11"/>
      <c r="F66" s="11"/>
      <c r="G66" s="21"/>
      <c r="H66" s="107"/>
      <c r="I66" s="69" t="s">
        <v>29</v>
      </c>
      <c r="J66" s="68">
        <f t="shared" si="3"/>
        <v>0</v>
      </c>
      <c r="K66" s="22"/>
      <c r="M66" s="1"/>
      <c r="N66" s="3"/>
    </row>
    <row r="67" spans="1:14" ht="13.5">
      <c r="A67" s="25">
        <f t="shared" si="4"/>
        <v>31</v>
      </c>
      <c r="B67" s="30" t="s">
        <v>40</v>
      </c>
      <c r="C67" s="25">
        <v>101859</v>
      </c>
      <c r="D67" s="20">
        <v>2100</v>
      </c>
      <c r="E67" s="11"/>
      <c r="F67" s="11"/>
      <c r="G67" s="21"/>
      <c r="H67" s="107"/>
      <c r="I67" s="69" t="s">
        <v>29</v>
      </c>
      <c r="J67" s="68">
        <f t="shared" si="3"/>
        <v>0</v>
      </c>
      <c r="K67" s="22"/>
      <c r="M67" s="1"/>
      <c r="N67" s="3"/>
    </row>
    <row r="68" spans="1:14" ht="13.5">
      <c r="A68" s="25">
        <f t="shared" si="4"/>
        <v>32</v>
      </c>
      <c r="B68" s="30" t="s">
        <v>172</v>
      </c>
      <c r="C68" s="25"/>
      <c r="D68" s="20">
        <v>1</v>
      </c>
      <c r="E68" s="11"/>
      <c r="F68" s="11"/>
      <c r="G68" s="21"/>
      <c r="H68" s="107"/>
      <c r="I68" s="69" t="s">
        <v>29</v>
      </c>
      <c r="J68" s="68">
        <f t="shared" si="3"/>
        <v>0</v>
      </c>
      <c r="K68" s="22"/>
      <c r="M68" s="1"/>
      <c r="N68" s="3"/>
    </row>
    <row r="69" spans="1:14" ht="13.5">
      <c r="A69" s="25">
        <f t="shared" si="4"/>
        <v>33</v>
      </c>
      <c r="B69" s="30" t="s">
        <v>173</v>
      </c>
      <c r="C69" s="25"/>
      <c r="D69" s="20">
        <v>1650</v>
      </c>
      <c r="E69" s="11"/>
      <c r="F69" s="11"/>
      <c r="G69" s="21"/>
      <c r="H69" s="107"/>
      <c r="I69" s="69" t="s">
        <v>29</v>
      </c>
      <c r="J69" s="68">
        <f t="shared" si="3"/>
        <v>0</v>
      </c>
      <c r="K69" s="22"/>
      <c r="M69" s="1"/>
      <c r="N69" s="3"/>
    </row>
    <row r="70" spans="1:14" ht="13.5">
      <c r="A70" s="25">
        <f t="shared" si="4"/>
        <v>34</v>
      </c>
      <c r="B70" s="30" t="s">
        <v>174</v>
      </c>
      <c r="C70" s="25"/>
      <c r="D70" s="20">
        <v>1050</v>
      </c>
      <c r="E70" s="11"/>
      <c r="F70" s="11"/>
      <c r="G70" s="21"/>
      <c r="H70" s="107"/>
      <c r="I70" s="69" t="s">
        <v>29</v>
      </c>
      <c r="J70" s="68">
        <f t="shared" si="3"/>
        <v>0</v>
      </c>
      <c r="K70" s="22"/>
      <c r="M70" s="1"/>
      <c r="N70" s="3"/>
    </row>
    <row r="71" spans="1:14" ht="13.5">
      <c r="A71" s="25">
        <f t="shared" si="4"/>
        <v>35</v>
      </c>
      <c r="B71" s="30" t="s">
        <v>41</v>
      </c>
      <c r="C71" s="25">
        <v>115440</v>
      </c>
      <c r="D71" s="20">
        <v>1</v>
      </c>
      <c r="E71" s="11"/>
      <c r="F71" s="11"/>
      <c r="G71" s="21"/>
      <c r="H71" s="107"/>
      <c r="I71" s="69" t="s">
        <v>29</v>
      </c>
      <c r="J71" s="68">
        <f t="shared" si="3"/>
        <v>0</v>
      </c>
      <c r="K71" s="22"/>
      <c r="M71" s="1"/>
      <c r="N71" s="3"/>
    </row>
    <row r="72" spans="1:14" ht="13.5">
      <c r="A72" s="25">
        <f t="shared" si="4"/>
        <v>36</v>
      </c>
      <c r="B72" s="32" t="s">
        <v>42</v>
      </c>
      <c r="C72" s="17">
        <v>101191</v>
      </c>
      <c r="D72" s="20">
        <v>1500</v>
      </c>
      <c r="E72" s="11"/>
      <c r="F72" s="11"/>
      <c r="G72" s="21"/>
      <c r="H72" s="107"/>
      <c r="I72" s="69" t="s">
        <v>29</v>
      </c>
      <c r="J72" s="68">
        <f t="shared" si="3"/>
        <v>0</v>
      </c>
      <c r="K72" s="22"/>
      <c r="M72" s="1"/>
      <c r="N72" s="3"/>
    </row>
    <row r="73" spans="1:14" s="7" customFormat="1" ht="13.5">
      <c r="A73" s="25">
        <f t="shared" si="4"/>
        <v>37</v>
      </c>
      <c r="B73" s="32" t="s">
        <v>43</v>
      </c>
      <c r="C73" s="17">
        <v>112763</v>
      </c>
      <c r="D73" s="20">
        <v>900</v>
      </c>
      <c r="E73" s="11"/>
      <c r="F73" s="11"/>
      <c r="G73" s="21"/>
      <c r="H73" s="107"/>
      <c r="I73" s="69" t="s">
        <v>29</v>
      </c>
      <c r="J73" s="68">
        <f t="shared" si="3"/>
        <v>0</v>
      </c>
      <c r="K73" s="35"/>
      <c r="N73" s="36"/>
    </row>
    <row r="74" spans="1:14" s="7" customFormat="1" ht="13.5">
      <c r="A74" s="25">
        <f t="shared" si="4"/>
        <v>38</v>
      </c>
      <c r="B74" s="32" t="s">
        <v>44</v>
      </c>
      <c r="C74" s="25">
        <v>104573</v>
      </c>
      <c r="D74" s="20">
        <v>400</v>
      </c>
      <c r="E74" s="11"/>
      <c r="F74" s="11"/>
      <c r="G74" s="21"/>
      <c r="H74" s="107"/>
      <c r="I74" s="69" t="s">
        <v>29</v>
      </c>
      <c r="J74" s="68">
        <f t="shared" si="3"/>
        <v>0</v>
      </c>
      <c r="K74" s="35"/>
      <c r="N74" s="36"/>
    </row>
    <row r="75" spans="1:14" s="7" customFormat="1" ht="13.5">
      <c r="A75" s="25">
        <f t="shared" si="4"/>
        <v>39</v>
      </c>
      <c r="B75" s="32" t="s">
        <v>45</v>
      </c>
      <c r="C75" s="25">
        <v>104570</v>
      </c>
      <c r="D75" s="20">
        <v>175</v>
      </c>
      <c r="E75" s="11"/>
      <c r="F75" s="11"/>
      <c r="G75" s="21"/>
      <c r="H75" s="107"/>
      <c r="I75" s="69" t="s">
        <v>29</v>
      </c>
      <c r="J75" s="68">
        <f t="shared" si="3"/>
        <v>0</v>
      </c>
      <c r="K75" s="35"/>
      <c r="N75" s="36"/>
    </row>
    <row r="76" spans="1:14" ht="13.5">
      <c r="A76" s="25">
        <f t="shared" si="4"/>
        <v>40</v>
      </c>
      <c r="B76" s="32" t="s">
        <v>46</v>
      </c>
      <c r="C76" s="25">
        <v>109163</v>
      </c>
      <c r="D76" s="20">
        <v>10</v>
      </c>
      <c r="E76" s="11"/>
      <c r="F76" s="11"/>
      <c r="G76" s="21"/>
      <c r="H76" s="107"/>
      <c r="I76" s="69" t="s">
        <v>29</v>
      </c>
      <c r="J76" s="68">
        <f t="shared" si="3"/>
        <v>0</v>
      </c>
      <c r="K76" s="22"/>
      <c r="M76" s="1"/>
      <c r="N76" s="3"/>
    </row>
    <row r="77" spans="1:14" ht="13.5">
      <c r="A77" s="25">
        <f t="shared" si="4"/>
        <v>41</v>
      </c>
      <c r="B77" s="32" t="s">
        <v>47</v>
      </c>
      <c r="C77" s="25">
        <v>116638</v>
      </c>
      <c r="D77" s="20">
        <v>1</v>
      </c>
      <c r="E77" s="33"/>
      <c r="F77" s="33"/>
      <c r="G77" s="34"/>
      <c r="H77" s="111"/>
      <c r="I77" s="69" t="s">
        <v>29</v>
      </c>
      <c r="J77" s="68">
        <f t="shared" si="3"/>
        <v>0</v>
      </c>
      <c r="K77" s="22"/>
      <c r="M77" s="1"/>
      <c r="N77" s="3"/>
    </row>
    <row r="78" spans="1:14" ht="13.5">
      <c r="A78" s="25">
        <f t="shared" si="4"/>
        <v>42</v>
      </c>
      <c r="B78" s="32" t="s">
        <v>48</v>
      </c>
      <c r="C78" s="25">
        <v>105068</v>
      </c>
      <c r="D78" s="20">
        <v>460</v>
      </c>
      <c r="E78" s="33"/>
      <c r="F78" s="33"/>
      <c r="G78" s="34"/>
      <c r="H78" s="111"/>
      <c r="I78" s="69" t="s">
        <v>29</v>
      </c>
      <c r="J78" s="68">
        <f t="shared" si="3"/>
        <v>0</v>
      </c>
      <c r="K78" s="22"/>
      <c r="M78" s="1"/>
      <c r="N78" s="3"/>
    </row>
    <row r="79" spans="1:14" ht="13.5">
      <c r="A79" s="25">
        <f t="shared" si="4"/>
        <v>43</v>
      </c>
      <c r="B79" s="32" t="s">
        <v>49</v>
      </c>
      <c r="C79" s="25">
        <v>114887</v>
      </c>
      <c r="D79" s="20">
        <v>1</v>
      </c>
      <c r="E79" s="33"/>
      <c r="F79" s="33"/>
      <c r="G79" s="34"/>
      <c r="H79" s="111"/>
      <c r="I79" s="69" t="s">
        <v>29</v>
      </c>
      <c r="J79" s="68">
        <f t="shared" si="3"/>
        <v>0</v>
      </c>
      <c r="K79" s="22"/>
      <c r="M79" s="1"/>
      <c r="N79" s="3"/>
    </row>
    <row r="80" spans="1:14" ht="13.5">
      <c r="A80" s="25">
        <f t="shared" si="4"/>
        <v>44</v>
      </c>
      <c r="B80" s="32" t="s">
        <v>50</v>
      </c>
      <c r="C80" s="25">
        <v>109337</v>
      </c>
      <c r="D80" s="20">
        <v>240</v>
      </c>
      <c r="E80" s="11"/>
      <c r="F80" s="11"/>
      <c r="G80" s="21"/>
      <c r="H80" s="107"/>
      <c r="I80" s="69" t="s">
        <v>29</v>
      </c>
      <c r="J80" s="68">
        <f t="shared" si="3"/>
        <v>0</v>
      </c>
      <c r="K80" s="22"/>
      <c r="M80" s="1"/>
      <c r="N80" s="3"/>
    </row>
    <row r="81" spans="1:14" ht="13.5">
      <c r="A81" s="25">
        <f t="shared" si="4"/>
        <v>45</v>
      </c>
      <c r="B81" s="32" t="s">
        <v>51</v>
      </c>
      <c r="C81" s="25">
        <v>132278</v>
      </c>
      <c r="D81" s="20">
        <v>150</v>
      </c>
      <c r="E81" s="11"/>
      <c r="F81" s="11"/>
      <c r="G81" s="21"/>
      <c r="H81" s="107"/>
      <c r="I81" s="69" t="s">
        <v>29</v>
      </c>
      <c r="J81" s="68">
        <f t="shared" si="3"/>
        <v>0</v>
      </c>
      <c r="K81" s="22"/>
      <c r="M81" s="1"/>
      <c r="N81" s="3"/>
    </row>
    <row r="82" spans="1:14" ht="13.5">
      <c r="A82" s="25">
        <f t="shared" si="4"/>
        <v>46</v>
      </c>
      <c r="B82" s="32" t="s">
        <v>52</v>
      </c>
      <c r="C82" s="25">
        <v>116721</v>
      </c>
      <c r="D82" s="20">
        <v>290</v>
      </c>
      <c r="E82" s="11"/>
      <c r="F82" s="11"/>
      <c r="G82" s="21"/>
      <c r="H82" s="107"/>
      <c r="I82" s="69" t="s">
        <v>29</v>
      </c>
      <c r="J82" s="68">
        <f t="shared" si="3"/>
        <v>0</v>
      </c>
      <c r="K82" s="22"/>
      <c r="M82" s="1"/>
      <c r="N82" s="3"/>
    </row>
    <row r="83" spans="1:14" ht="13.5">
      <c r="A83" s="25">
        <f t="shared" si="4"/>
        <v>47</v>
      </c>
      <c r="B83" s="32" t="s">
        <v>53</v>
      </c>
      <c r="C83" s="25">
        <v>132279</v>
      </c>
      <c r="D83" s="20">
        <v>50</v>
      </c>
      <c r="E83" s="11"/>
      <c r="F83" s="11"/>
      <c r="G83" s="21"/>
      <c r="H83" s="107"/>
      <c r="I83" s="69" t="s">
        <v>29</v>
      </c>
      <c r="J83" s="68">
        <f t="shared" si="3"/>
        <v>0</v>
      </c>
      <c r="K83" s="22"/>
      <c r="M83" s="1"/>
      <c r="N83" s="3"/>
    </row>
    <row r="84" spans="1:14" s="7" customFormat="1" ht="13.5">
      <c r="A84" s="25">
        <f t="shared" si="4"/>
        <v>48</v>
      </c>
      <c r="B84" s="26" t="s">
        <v>54</v>
      </c>
      <c r="C84" s="25">
        <v>116948</v>
      </c>
      <c r="D84" s="20">
        <v>30</v>
      </c>
      <c r="E84" s="11"/>
      <c r="F84" s="11"/>
      <c r="G84" s="21"/>
      <c r="H84" s="107"/>
      <c r="I84" s="69" t="s">
        <v>29</v>
      </c>
      <c r="J84" s="68">
        <f t="shared" si="3"/>
        <v>0</v>
      </c>
      <c r="K84" s="35"/>
      <c r="N84" s="36"/>
    </row>
    <row r="85" spans="1:14" ht="13.5">
      <c r="A85" s="25">
        <f t="shared" si="4"/>
        <v>49</v>
      </c>
      <c r="B85" s="26" t="s">
        <v>55</v>
      </c>
      <c r="C85" s="25">
        <v>104091</v>
      </c>
      <c r="D85" s="20">
        <v>30</v>
      </c>
      <c r="E85" s="11"/>
      <c r="F85" s="11"/>
      <c r="G85" s="21"/>
      <c r="H85" s="107"/>
      <c r="I85" s="69" t="s">
        <v>29</v>
      </c>
      <c r="J85" s="68">
        <f t="shared" si="3"/>
        <v>0</v>
      </c>
      <c r="K85" s="22"/>
      <c r="M85" s="1"/>
      <c r="N85" s="3"/>
    </row>
    <row r="86" spans="1:14" ht="13.5">
      <c r="A86" s="25">
        <f t="shared" si="4"/>
        <v>50</v>
      </c>
      <c r="B86" s="26" t="s">
        <v>56</v>
      </c>
      <c r="C86" s="25">
        <v>112704</v>
      </c>
      <c r="D86" s="20">
        <v>15</v>
      </c>
      <c r="E86" s="11"/>
      <c r="F86" s="11"/>
      <c r="G86" s="21"/>
      <c r="H86" s="107"/>
      <c r="I86" s="69" t="s">
        <v>29</v>
      </c>
      <c r="J86" s="68">
        <f t="shared" si="3"/>
        <v>0</v>
      </c>
      <c r="K86" s="22"/>
      <c r="M86" s="1"/>
      <c r="N86" s="3"/>
    </row>
    <row r="87" spans="1:14" ht="13.5">
      <c r="A87" s="25">
        <f t="shared" si="4"/>
        <v>51</v>
      </c>
      <c r="B87" s="26" t="s">
        <v>57</v>
      </c>
      <c r="C87" s="25">
        <v>114555</v>
      </c>
      <c r="D87" s="20">
        <v>22</v>
      </c>
      <c r="E87" s="11"/>
      <c r="F87" s="11"/>
      <c r="G87" s="21"/>
      <c r="H87" s="107"/>
      <c r="I87" s="69" t="s">
        <v>29</v>
      </c>
      <c r="J87" s="68">
        <f t="shared" si="3"/>
        <v>0</v>
      </c>
      <c r="K87" s="22"/>
      <c r="M87" s="1"/>
      <c r="N87" s="3"/>
    </row>
    <row r="88" spans="1:14" ht="13.5">
      <c r="A88" s="25">
        <f t="shared" si="4"/>
        <v>52</v>
      </c>
      <c r="B88" s="26" t="s">
        <v>58</v>
      </c>
      <c r="C88" s="25">
        <v>102261</v>
      </c>
      <c r="D88" s="20">
        <v>3</v>
      </c>
      <c r="E88" s="33"/>
      <c r="F88" s="33"/>
      <c r="G88" s="34"/>
      <c r="H88" s="111"/>
      <c r="I88" s="69" t="s">
        <v>29</v>
      </c>
      <c r="J88" s="68">
        <f t="shared" si="3"/>
        <v>0</v>
      </c>
      <c r="K88" s="22"/>
      <c r="M88" s="1"/>
      <c r="N88" s="3"/>
    </row>
    <row r="89" spans="1:14" ht="13.5">
      <c r="A89" s="25">
        <f t="shared" si="4"/>
        <v>53</v>
      </c>
      <c r="B89" s="26" t="s">
        <v>59</v>
      </c>
      <c r="C89" s="25">
        <v>102165</v>
      </c>
      <c r="D89" s="20">
        <v>4</v>
      </c>
      <c r="E89" s="11"/>
      <c r="F89" s="11"/>
      <c r="G89" s="21"/>
      <c r="H89" s="107"/>
      <c r="I89" s="69" t="s">
        <v>29</v>
      </c>
      <c r="J89" s="68">
        <f t="shared" si="3"/>
        <v>0</v>
      </c>
      <c r="K89" s="22"/>
      <c r="M89" s="1"/>
      <c r="N89" s="3"/>
    </row>
    <row r="90" spans="1:14" ht="13.5">
      <c r="A90" s="25">
        <f t="shared" si="4"/>
        <v>54</v>
      </c>
      <c r="B90" s="26" t="s">
        <v>60</v>
      </c>
      <c r="C90" s="25">
        <v>103360</v>
      </c>
      <c r="D90" s="20">
        <v>1</v>
      </c>
      <c r="E90" s="11"/>
      <c r="F90" s="11"/>
      <c r="G90" s="21"/>
      <c r="H90" s="107"/>
      <c r="I90" s="69" t="s">
        <v>29</v>
      </c>
      <c r="J90" s="68">
        <f t="shared" si="3"/>
        <v>0</v>
      </c>
      <c r="K90" s="22"/>
      <c r="M90" s="1"/>
      <c r="N90" s="3"/>
    </row>
    <row r="91" spans="1:14" ht="13.5">
      <c r="A91" s="25">
        <f t="shared" si="4"/>
        <v>55</v>
      </c>
      <c r="B91" s="26" t="s">
        <v>61</v>
      </c>
      <c r="C91" s="25">
        <v>113481</v>
      </c>
      <c r="D91" s="20">
        <v>5</v>
      </c>
      <c r="E91" s="11"/>
      <c r="F91" s="11"/>
      <c r="G91" s="21"/>
      <c r="H91" s="107"/>
      <c r="I91" s="69" t="s">
        <v>29</v>
      </c>
      <c r="J91" s="68">
        <f t="shared" si="3"/>
        <v>0</v>
      </c>
      <c r="K91" s="22"/>
      <c r="M91" s="1"/>
      <c r="N91" s="3"/>
    </row>
    <row r="92" spans="1:14" ht="13.5">
      <c r="A92" s="25">
        <f t="shared" si="4"/>
        <v>56</v>
      </c>
      <c r="B92" s="26" t="s">
        <v>62</v>
      </c>
      <c r="C92" s="25">
        <v>105952</v>
      </c>
      <c r="D92" s="20">
        <v>1</v>
      </c>
      <c r="E92" s="11"/>
      <c r="F92" s="11"/>
      <c r="G92" s="21"/>
      <c r="H92" s="107"/>
      <c r="I92" s="69" t="s">
        <v>29</v>
      </c>
      <c r="J92" s="68">
        <f t="shared" si="3"/>
        <v>0</v>
      </c>
      <c r="K92" s="22"/>
      <c r="M92" s="1"/>
      <c r="N92" s="3"/>
    </row>
    <row r="93" spans="1:14" ht="13.5">
      <c r="A93" s="25">
        <f t="shared" si="4"/>
        <v>57</v>
      </c>
      <c r="B93" s="26" t="s">
        <v>63</v>
      </c>
      <c r="C93" s="25">
        <v>103511</v>
      </c>
      <c r="D93" s="20">
        <v>10</v>
      </c>
      <c r="E93" s="11"/>
      <c r="F93" s="11"/>
      <c r="G93" s="21"/>
      <c r="H93" s="107"/>
      <c r="I93" s="69" t="s">
        <v>29</v>
      </c>
      <c r="J93" s="68">
        <f t="shared" si="3"/>
        <v>0</v>
      </c>
      <c r="K93" s="22"/>
      <c r="M93" s="1"/>
      <c r="N93" s="3"/>
    </row>
    <row r="94" spans="1:11" ht="14.25" customHeight="1">
      <c r="A94" s="25">
        <f t="shared" si="4"/>
        <v>58</v>
      </c>
      <c r="B94" s="26" t="s">
        <v>64</v>
      </c>
      <c r="C94" s="25">
        <v>113008</v>
      </c>
      <c r="D94" s="20">
        <v>3</v>
      </c>
      <c r="E94" s="11"/>
      <c r="F94" s="11"/>
      <c r="G94" s="21"/>
      <c r="H94" s="107"/>
      <c r="I94" s="69" t="s">
        <v>29</v>
      </c>
      <c r="J94" s="68">
        <f t="shared" si="3"/>
        <v>0</v>
      </c>
      <c r="K94" s="37"/>
    </row>
    <row r="95" spans="1:14" ht="17.25" customHeight="1">
      <c r="A95" s="25">
        <f t="shared" si="4"/>
        <v>59</v>
      </c>
      <c r="B95" s="26" t="s">
        <v>65</v>
      </c>
      <c r="C95" s="25">
        <v>107677</v>
      </c>
      <c r="D95" s="20">
        <v>12</v>
      </c>
      <c r="E95" s="11"/>
      <c r="F95" s="11"/>
      <c r="G95" s="21"/>
      <c r="H95" s="107"/>
      <c r="I95" s="69" t="s">
        <v>29</v>
      </c>
      <c r="J95" s="68">
        <f t="shared" si="3"/>
        <v>0</v>
      </c>
      <c r="K95" s="22"/>
      <c r="M95" s="1"/>
      <c r="N95" s="3"/>
    </row>
    <row r="96" spans="1:14" ht="13.5">
      <c r="A96" s="25">
        <f t="shared" si="4"/>
        <v>60</v>
      </c>
      <c r="B96" s="26" t="s">
        <v>65</v>
      </c>
      <c r="C96" s="25">
        <v>114427</v>
      </c>
      <c r="D96" s="20">
        <v>3</v>
      </c>
      <c r="E96" s="11"/>
      <c r="F96" s="11"/>
      <c r="G96" s="21"/>
      <c r="H96" s="107"/>
      <c r="I96" s="69" t="s">
        <v>29</v>
      </c>
      <c r="J96" s="68">
        <f t="shared" si="3"/>
        <v>0</v>
      </c>
      <c r="K96" s="22"/>
      <c r="M96" s="1"/>
      <c r="N96" s="3"/>
    </row>
    <row r="97" spans="1:14" ht="13.5">
      <c r="A97" s="25">
        <f t="shared" si="4"/>
        <v>61</v>
      </c>
      <c r="B97" s="26" t="s">
        <v>66</v>
      </c>
      <c r="C97" s="25">
        <v>104501</v>
      </c>
      <c r="D97" s="20">
        <v>25</v>
      </c>
      <c r="E97" s="11"/>
      <c r="F97" s="11"/>
      <c r="G97" s="21"/>
      <c r="H97" s="107"/>
      <c r="I97" s="69" t="s">
        <v>29</v>
      </c>
      <c r="J97" s="68">
        <f t="shared" si="3"/>
        <v>0</v>
      </c>
      <c r="K97" s="22"/>
      <c r="M97" s="1"/>
      <c r="N97" s="3"/>
    </row>
    <row r="98" spans="1:14" ht="13.5" customHeight="1">
      <c r="A98" s="116" t="s">
        <v>67</v>
      </c>
      <c r="B98" s="115"/>
      <c r="C98" s="46"/>
      <c r="D98" s="46"/>
      <c r="E98" s="64"/>
      <c r="F98" s="64"/>
      <c r="G98" s="104"/>
      <c r="H98" s="106"/>
      <c r="I98" s="65"/>
      <c r="J98" s="66"/>
      <c r="K98" s="22"/>
      <c r="M98" s="1"/>
      <c r="N98" s="3"/>
    </row>
    <row r="99" spans="1:14" ht="27">
      <c r="A99" s="25">
        <f>A97+1</f>
        <v>62</v>
      </c>
      <c r="B99" s="32" t="s">
        <v>68</v>
      </c>
      <c r="C99" s="17">
        <v>113943</v>
      </c>
      <c r="D99" s="20">
        <v>35</v>
      </c>
      <c r="E99" s="11"/>
      <c r="F99" s="11"/>
      <c r="G99" s="21"/>
      <c r="H99" s="107"/>
      <c r="I99" s="69" t="s">
        <v>29</v>
      </c>
      <c r="J99" s="68">
        <f aca="true" t="shared" si="5" ref="J99:J130">G99*D99</f>
        <v>0</v>
      </c>
      <c r="K99" s="22"/>
      <c r="M99" s="1"/>
      <c r="N99" s="3"/>
    </row>
    <row r="100" spans="1:14" ht="27">
      <c r="A100" s="25">
        <f>A99+1</f>
        <v>63</v>
      </c>
      <c r="B100" s="32" t="s">
        <v>175</v>
      </c>
      <c r="C100" s="17"/>
      <c r="D100" s="20">
        <v>10</v>
      </c>
      <c r="E100" s="11"/>
      <c r="F100" s="11"/>
      <c r="G100" s="21"/>
      <c r="H100" s="107"/>
      <c r="I100" s="69" t="s">
        <v>29</v>
      </c>
      <c r="J100" s="68">
        <f t="shared" si="5"/>
        <v>0</v>
      </c>
      <c r="K100" s="22"/>
      <c r="M100" s="1"/>
      <c r="N100" s="3"/>
    </row>
    <row r="101" spans="1:14" ht="13.5">
      <c r="A101" s="25">
        <f>A100+1</f>
        <v>64</v>
      </c>
      <c r="B101" s="32" t="s">
        <v>69</v>
      </c>
      <c r="C101" s="17">
        <v>114184</v>
      </c>
      <c r="D101" s="20">
        <v>175</v>
      </c>
      <c r="E101" s="11"/>
      <c r="F101" s="11"/>
      <c r="G101" s="21"/>
      <c r="H101" s="107"/>
      <c r="I101" s="69" t="s">
        <v>29</v>
      </c>
      <c r="J101" s="68">
        <f t="shared" si="5"/>
        <v>0</v>
      </c>
      <c r="K101" s="22"/>
      <c r="M101" s="1"/>
      <c r="N101" s="3"/>
    </row>
    <row r="102" spans="1:14" ht="13.5">
      <c r="A102" s="25">
        <f aca="true" t="shared" si="6" ref="A102:A171">A101+1</f>
        <v>65</v>
      </c>
      <c r="B102" s="32" t="s">
        <v>70</v>
      </c>
      <c r="C102" s="17">
        <v>109801</v>
      </c>
      <c r="D102" s="20">
        <v>190</v>
      </c>
      <c r="E102" s="11"/>
      <c r="F102" s="11"/>
      <c r="G102" s="21"/>
      <c r="H102" s="107"/>
      <c r="I102" s="69" t="s">
        <v>29</v>
      </c>
      <c r="J102" s="68">
        <f t="shared" si="5"/>
        <v>0</v>
      </c>
      <c r="K102" s="22"/>
      <c r="M102" s="1"/>
      <c r="N102" s="3"/>
    </row>
    <row r="103" spans="1:14" ht="13.5">
      <c r="A103" s="25">
        <f t="shared" si="6"/>
        <v>66</v>
      </c>
      <c r="B103" s="32" t="s">
        <v>176</v>
      </c>
      <c r="C103" s="17"/>
      <c r="D103" s="20">
        <v>1</v>
      </c>
      <c r="E103" s="11"/>
      <c r="F103" s="11"/>
      <c r="G103" s="21"/>
      <c r="H103" s="107"/>
      <c r="I103" s="69" t="s">
        <v>29</v>
      </c>
      <c r="J103" s="68">
        <f t="shared" si="5"/>
        <v>0</v>
      </c>
      <c r="K103" s="22"/>
      <c r="M103" s="1"/>
      <c r="N103" s="3"/>
    </row>
    <row r="104" spans="1:14" ht="13.5">
      <c r="A104" s="25">
        <f t="shared" si="6"/>
        <v>67</v>
      </c>
      <c r="B104" s="32" t="s">
        <v>177</v>
      </c>
      <c r="C104" s="17"/>
      <c r="D104" s="20">
        <v>87.5</v>
      </c>
      <c r="E104" s="11"/>
      <c r="F104" s="11"/>
      <c r="G104" s="21"/>
      <c r="H104" s="107"/>
      <c r="I104" s="69" t="s">
        <v>29</v>
      </c>
      <c r="J104" s="68">
        <f t="shared" si="5"/>
        <v>0</v>
      </c>
      <c r="K104" s="22"/>
      <c r="M104" s="1"/>
      <c r="N104" s="3"/>
    </row>
    <row r="105" spans="1:14" ht="13.5">
      <c r="A105" s="25">
        <f t="shared" si="6"/>
        <v>68</v>
      </c>
      <c r="B105" s="32" t="s">
        <v>178</v>
      </c>
      <c r="C105" s="17"/>
      <c r="D105" s="20">
        <v>95</v>
      </c>
      <c r="E105" s="11"/>
      <c r="F105" s="11"/>
      <c r="G105" s="21"/>
      <c r="H105" s="107"/>
      <c r="I105" s="69" t="s">
        <v>29</v>
      </c>
      <c r="J105" s="68">
        <f t="shared" si="5"/>
        <v>0</v>
      </c>
      <c r="K105" s="22"/>
      <c r="M105" s="1"/>
      <c r="N105" s="3"/>
    </row>
    <row r="106" spans="1:14" ht="13.5">
      <c r="A106" s="25">
        <f t="shared" si="6"/>
        <v>69</v>
      </c>
      <c r="B106" s="32" t="s">
        <v>71</v>
      </c>
      <c r="C106" s="17">
        <v>112067</v>
      </c>
      <c r="D106" s="20">
        <v>1</v>
      </c>
      <c r="E106" s="11"/>
      <c r="F106" s="11"/>
      <c r="G106" s="21"/>
      <c r="H106" s="107"/>
      <c r="I106" s="69" t="s">
        <v>29</v>
      </c>
      <c r="J106" s="68">
        <f t="shared" si="5"/>
        <v>0</v>
      </c>
      <c r="K106" s="22"/>
      <c r="M106" s="1"/>
      <c r="N106" s="3"/>
    </row>
    <row r="107" spans="1:14" ht="13.5">
      <c r="A107" s="25">
        <f t="shared" si="6"/>
        <v>70</v>
      </c>
      <c r="B107" s="32" t="s">
        <v>72</v>
      </c>
      <c r="C107" s="17">
        <v>116962</v>
      </c>
      <c r="D107" s="20">
        <v>45</v>
      </c>
      <c r="E107" s="11"/>
      <c r="F107" s="11"/>
      <c r="G107" s="21"/>
      <c r="H107" s="107"/>
      <c r="I107" s="69" t="s">
        <v>29</v>
      </c>
      <c r="J107" s="68">
        <f t="shared" si="5"/>
        <v>0</v>
      </c>
      <c r="K107" s="22"/>
      <c r="M107" s="1"/>
      <c r="N107" s="3"/>
    </row>
    <row r="108" spans="1:14" ht="13.5">
      <c r="A108" s="25">
        <f t="shared" si="6"/>
        <v>71</v>
      </c>
      <c r="B108" s="32" t="s">
        <v>73</v>
      </c>
      <c r="C108" s="17">
        <v>107967</v>
      </c>
      <c r="D108" s="20">
        <v>20</v>
      </c>
      <c r="E108" s="11"/>
      <c r="F108" s="11"/>
      <c r="G108" s="21"/>
      <c r="H108" s="107"/>
      <c r="I108" s="69" t="s">
        <v>29</v>
      </c>
      <c r="J108" s="68">
        <f t="shared" si="5"/>
        <v>0</v>
      </c>
      <c r="K108" s="22"/>
      <c r="M108" s="1"/>
      <c r="N108" s="3"/>
    </row>
    <row r="109" spans="1:14" ht="13.5">
      <c r="A109" s="25">
        <f t="shared" si="6"/>
        <v>72</v>
      </c>
      <c r="B109" s="32" t="s">
        <v>74</v>
      </c>
      <c r="C109" s="17">
        <v>104562</v>
      </c>
      <c r="D109" s="20">
        <v>1</v>
      </c>
      <c r="E109" s="11"/>
      <c r="F109" s="11"/>
      <c r="G109" s="21"/>
      <c r="H109" s="107"/>
      <c r="I109" s="69" t="s">
        <v>29</v>
      </c>
      <c r="J109" s="68">
        <f t="shared" si="5"/>
        <v>0</v>
      </c>
      <c r="K109" s="22"/>
      <c r="M109" s="1"/>
      <c r="N109" s="3"/>
    </row>
    <row r="110" spans="1:14" ht="13.5">
      <c r="A110" s="25">
        <f t="shared" si="6"/>
        <v>73</v>
      </c>
      <c r="B110" s="32" t="s">
        <v>189</v>
      </c>
      <c r="C110" s="17">
        <v>100284</v>
      </c>
      <c r="D110" s="50">
        <v>7</v>
      </c>
      <c r="E110" s="11"/>
      <c r="F110" s="11"/>
      <c r="G110" s="21"/>
      <c r="H110" s="107"/>
      <c r="I110" s="69" t="s">
        <v>29</v>
      </c>
      <c r="J110" s="68">
        <f t="shared" si="5"/>
        <v>0</v>
      </c>
      <c r="K110" s="22"/>
      <c r="M110" s="1"/>
      <c r="N110" s="3"/>
    </row>
    <row r="111" spans="1:14" ht="13.5">
      <c r="A111" s="25">
        <f t="shared" si="6"/>
        <v>74</v>
      </c>
      <c r="B111" s="32" t="s">
        <v>75</v>
      </c>
      <c r="C111" s="17">
        <v>118896</v>
      </c>
      <c r="D111" s="20">
        <v>1</v>
      </c>
      <c r="E111" s="11"/>
      <c r="F111" s="11"/>
      <c r="G111" s="21"/>
      <c r="H111" s="107"/>
      <c r="I111" s="69" t="s">
        <v>29</v>
      </c>
      <c r="J111" s="68">
        <f t="shared" si="5"/>
        <v>0</v>
      </c>
      <c r="K111" s="22"/>
      <c r="M111" s="1"/>
      <c r="N111" s="3"/>
    </row>
    <row r="112" spans="1:14" ht="13.5">
      <c r="A112" s="25">
        <f t="shared" si="6"/>
        <v>75</v>
      </c>
      <c r="B112" s="32" t="s">
        <v>76</v>
      </c>
      <c r="C112" s="17">
        <v>107964</v>
      </c>
      <c r="D112" s="20">
        <v>380</v>
      </c>
      <c r="E112" s="11"/>
      <c r="F112" s="11"/>
      <c r="G112" s="21"/>
      <c r="H112" s="107"/>
      <c r="I112" s="69" t="s">
        <v>29</v>
      </c>
      <c r="J112" s="68">
        <f t="shared" si="5"/>
        <v>0</v>
      </c>
      <c r="K112" s="22"/>
      <c r="M112" s="1"/>
      <c r="N112" s="3"/>
    </row>
    <row r="113" spans="1:14" ht="13.5">
      <c r="A113" s="25">
        <f t="shared" si="6"/>
        <v>76</v>
      </c>
      <c r="B113" s="32" t="s">
        <v>77</v>
      </c>
      <c r="C113" s="17">
        <v>117350</v>
      </c>
      <c r="D113" s="20">
        <v>1</v>
      </c>
      <c r="E113" s="11"/>
      <c r="F113" s="11"/>
      <c r="G113" s="21"/>
      <c r="H113" s="107"/>
      <c r="I113" s="69" t="s">
        <v>29</v>
      </c>
      <c r="J113" s="68">
        <f t="shared" si="5"/>
        <v>0</v>
      </c>
      <c r="K113" s="22"/>
      <c r="M113" s="1"/>
      <c r="N113" s="3"/>
    </row>
    <row r="114" spans="1:14" ht="13.5">
      <c r="A114" s="25">
        <f t="shared" si="6"/>
        <v>77</v>
      </c>
      <c r="B114" s="32" t="s">
        <v>78</v>
      </c>
      <c r="C114" s="17">
        <v>115488</v>
      </c>
      <c r="D114" s="20">
        <v>55</v>
      </c>
      <c r="E114" s="11"/>
      <c r="F114" s="11"/>
      <c r="G114" s="21"/>
      <c r="H114" s="107"/>
      <c r="I114" s="69" t="s">
        <v>29</v>
      </c>
      <c r="J114" s="68">
        <f t="shared" si="5"/>
        <v>0</v>
      </c>
      <c r="K114" s="22"/>
      <c r="M114" s="1"/>
      <c r="N114" s="3"/>
    </row>
    <row r="115" spans="1:14" ht="27">
      <c r="A115" s="25">
        <f t="shared" si="6"/>
        <v>78</v>
      </c>
      <c r="B115" s="32" t="s">
        <v>79</v>
      </c>
      <c r="C115" s="17">
        <v>105666</v>
      </c>
      <c r="D115" s="20">
        <v>10</v>
      </c>
      <c r="E115" s="11"/>
      <c r="F115" s="11"/>
      <c r="G115" s="21"/>
      <c r="H115" s="107"/>
      <c r="I115" s="69" t="s">
        <v>29</v>
      </c>
      <c r="J115" s="68">
        <f t="shared" si="5"/>
        <v>0</v>
      </c>
      <c r="K115" s="22"/>
      <c r="M115" s="1"/>
      <c r="N115" s="3"/>
    </row>
    <row r="116" spans="1:14" ht="13.5">
      <c r="A116" s="25">
        <f t="shared" si="6"/>
        <v>79</v>
      </c>
      <c r="B116" s="32" t="s">
        <v>179</v>
      </c>
      <c r="C116" s="17"/>
      <c r="D116" s="20">
        <v>10</v>
      </c>
      <c r="E116" s="11"/>
      <c r="F116" s="11"/>
      <c r="G116" s="21"/>
      <c r="H116" s="107"/>
      <c r="I116" s="69" t="s">
        <v>29</v>
      </c>
      <c r="J116" s="68">
        <f t="shared" si="5"/>
        <v>0</v>
      </c>
      <c r="K116" s="22"/>
      <c r="M116" s="1"/>
      <c r="N116" s="3"/>
    </row>
    <row r="117" spans="1:14" ht="13.5">
      <c r="A117" s="25">
        <f t="shared" si="6"/>
        <v>80</v>
      </c>
      <c r="B117" s="32" t="s">
        <v>80</v>
      </c>
      <c r="C117" s="17">
        <v>100238</v>
      </c>
      <c r="D117" s="20">
        <v>50</v>
      </c>
      <c r="E117" s="11"/>
      <c r="F117" s="11"/>
      <c r="G117" s="21"/>
      <c r="H117" s="107"/>
      <c r="I117" s="69" t="s">
        <v>29</v>
      </c>
      <c r="J117" s="68">
        <f t="shared" si="5"/>
        <v>0</v>
      </c>
      <c r="K117" s="22"/>
      <c r="M117" s="1"/>
      <c r="N117" s="3"/>
    </row>
    <row r="118" spans="1:14" ht="13.5">
      <c r="A118" s="25">
        <f t="shared" si="6"/>
        <v>81</v>
      </c>
      <c r="B118" s="32" t="s">
        <v>81</v>
      </c>
      <c r="C118" s="17">
        <v>102014</v>
      </c>
      <c r="D118" s="20">
        <v>55</v>
      </c>
      <c r="E118" s="11"/>
      <c r="F118" s="11"/>
      <c r="G118" s="21"/>
      <c r="H118" s="107"/>
      <c r="I118" s="69" t="s">
        <v>29</v>
      </c>
      <c r="J118" s="68">
        <f t="shared" si="5"/>
        <v>0</v>
      </c>
      <c r="K118" s="22"/>
      <c r="M118" s="1"/>
      <c r="N118" s="3"/>
    </row>
    <row r="119" spans="1:14" ht="13.5">
      <c r="A119" s="25">
        <f t="shared" si="6"/>
        <v>82</v>
      </c>
      <c r="B119" s="32" t="s">
        <v>180</v>
      </c>
      <c r="C119" s="17"/>
      <c r="D119" s="20">
        <v>1</v>
      </c>
      <c r="E119" s="11"/>
      <c r="F119" s="11"/>
      <c r="G119" s="21"/>
      <c r="H119" s="107"/>
      <c r="I119" s="69" t="s">
        <v>29</v>
      </c>
      <c r="J119" s="68">
        <f t="shared" si="5"/>
        <v>0</v>
      </c>
      <c r="K119" s="22"/>
      <c r="M119" s="1"/>
      <c r="N119" s="3"/>
    </row>
    <row r="120" spans="1:14" ht="13.5">
      <c r="A120" s="25">
        <f t="shared" si="6"/>
        <v>83</v>
      </c>
      <c r="B120" s="32" t="s">
        <v>181</v>
      </c>
      <c r="C120" s="17"/>
      <c r="D120" s="20">
        <v>25</v>
      </c>
      <c r="E120" s="11"/>
      <c r="F120" s="11"/>
      <c r="G120" s="21"/>
      <c r="H120" s="107"/>
      <c r="I120" s="69" t="s">
        <v>29</v>
      </c>
      <c r="J120" s="68">
        <f t="shared" si="5"/>
        <v>0</v>
      </c>
      <c r="K120" s="22"/>
      <c r="M120" s="1"/>
      <c r="N120" s="3"/>
    </row>
    <row r="121" spans="1:14" ht="13.5">
      <c r="A121" s="25">
        <f t="shared" si="6"/>
        <v>84</v>
      </c>
      <c r="B121" s="32" t="s">
        <v>182</v>
      </c>
      <c r="C121" s="17"/>
      <c r="D121" s="20">
        <v>27.5</v>
      </c>
      <c r="E121" s="11"/>
      <c r="F121" s="11"/>
      <c r="G121" s="21"/>
      <c r="H121" s="107"/>
      <c r="I121" s="69" t="s">
        <v>29</v>
      </c>
      <c r="J121" s="68">
        <f t="shared" si="5"/>
        <v>0</v>
      </c>
      <c r="K121" s="22"/>
      <c r="M121" s="1"/>
      <c r="N121" s="3"/>
    </row>
    <row r="122" spans="1:14" ht="13.5">
      <c r="A122" s="25">
        <f t="shared" si="6"/>
        <v>85</v>
      </c>
      <c r="B122" s="32" t="s">
        <v>82</v>
      </c>
      <c r="C122" s="17">
        <v>111783</v>
      </c>
      <c r="D122" s="20">
        <v>1</v>
      </c>
      <c r="E122" s="11"/>
      <c r="F122" s="11"/>
      <c r="G122" s="21"/>
      <c r="H122" s="107"/>
      <c r="I122" s="69" t="s">
        <v>29</v>
      </c>
      <c r="J122" s="68">
        <f t="shared" si="5"/>
        <v>0</v>
      </c>
      <c r="K122" s="22"/>
      <c r="M122" s="1"/>
      <c r="N122" s="3"/>
    </row>
    <row r="123" spans="1:14" ht="13.5">
      <c r="A123" s="25">
        <f t="shared" si="6"/>
        <v>86</v>
      </c>
      <c r="B123" s="32" t="s">
        <v>83</v>
      </c>
      <c r="C123" s="17">
        <v>106546</v>
      </c>
      <c r="D123" s="20">
        <v>21</v>
      </c>
      <c r="E123" s="11"/>
      <c r="F123" s="11"/>
      <c r="G123" s="21"/>
      <c r="H123" s="107"/>
      <c r="I123" s="69" t="s">
        <v>29</v>
      </c>
      <c r="J123" s="68">
        <f t="shared" si="5"/>
        <v>0</v>
      </c>
      <c r="K123" s="22"/>
      <c r="M123" s="1"/>
      <c r="N123" s="3"/>
    </row>
    <row r="124" spans="1:14" ht="13.5">
      <c r="A124" s="25">
        <f t="shared" si="6"/>
        <v>87</v>
      </c>
      <c r="B124" s="32" t="s">
        <v>84</v>
      </c>
      <c r="C124" s="17">
        <v>115097</v>
      </c>
      <c r="D124" s="20">
        <v>5</v>
      </c>
      <c r="E124" s="11"/>
      <c r="F124" s="11"/>
      <c r="G124" s="21"/>
      <c r="H124" s="107"/>
      <c r="I124" s="69" t="s">
        <v>29</v>
      </c>
      <c r="J124" s="68">
        <f t="shared" si="5"/>
        <v>0</v>
      </c>
      <c r="K124" s="22"/>
      <c r="M124" s="1"/>
      <c r="N124" s="3"/>
    </row>
    <row r="125" spans="1:14" ht="13.5">
      <c r="A125" s="25">
        <f t="shared" si="6"/>
        <v>88</v>
      </c>
      <c r="B125" s="32" t="s">
        <v>85</v>
      </c>
      <c r="C125" s="17">
        <v>110979</v>
      </c>
      <c r="D125" s="20">
        <v>1</v>
      </c>
      <c r="E125" s="11"/>
      <c r="F125" s="11"/>
      <c r="G125" s="21"/>
      <c r="H125" s="107"/>
      <c r="I125" s="69" t="s">
        <v>29</v>
      </c>
      <c r="J125" s="68">
        <f t="shared" si="5"/>
        <v>0</v>
      </c>
      <c r="K125" s="22"/>
      <c r="M125" s="1"/>
      <c r="N125" s="3"/>
    </row>
    <row r="126" spans="1:14" ht="13.5">
      <c r="A126" s="25">
        <f t="shared" si="6"/>
        <v>89</v>
      </c>
      <c r="B126" s="32" t="s">
        <v>192</v>
      </c>
      <c r="C126" s="25">
        <v>114222</v>
      </c>
      <c r="D126" s="50">
        <v>1</v>
      </c>
      <c r="E126" s="11"/>
      <c r="F126" s="11"/>
      <c r="G126" s="21"/>
      <c r="H126" s="107"/>
      <c r="I126" s="69" t="s">
        <v>29</v>
      </c>
      <c r="J126" s="68">
        <f t="shared" si="5"/>
        <v>0</v>
      </c>
      <c r="K126" s="22"/>
      <c r="M126" s="1"/>
      <c r="N126" s="3"/>
    </row>
    <row r="127" spans="1:14" ht="13.5">
      <c r="A127" s="25">
        <f t="shared" si="6"/>
        <v>90</v>
      </c>
      <c r="B127" s="32" t="s">
        <v>86</v>
      </c>
      <c r="C127" s="17">
        <v>116118</v>
      </c>
      <c r="D127" s="20">
        <v>1</v>
      </c>
      <c r="E127" s="11"/>
      <c r="F127" s="11"/>
      <c r="G127" s="21"/>
      <c r="H127" s="107"/>
      <c r="I127" s="69" t="s">
        <v>29</v>
      </c>
      <c r="J127" s="68">
        <f t="shared" si="5"/>
        <v>0</v>
      </c>
      <c r="K127" s="22"/>
      <c r="M127" s="1"/>
      <c r="N127" s="3"/>
    </row>
    <row r="128" spans="1:14" ht="13.5">
      <c r="A128" s="25">
        <f t="shared" si="6"/>
        <v>91</v>
      </c>
      <c r="B128" s="32" t="s">
        <v>87</v>
      </c>
      <c r="C128" s="17">
        <v>116027</v>
      </c>
      <c r="D128" s="20">
        <v>167</v>
      </c>
      <c r="E128" s="11"/>
      <c r="F128" s="11"/>
      <c r="G128" s="21"/>
      <c r="H128" s="107"/>
      <c r="I128" s="69" t="s">
        <v>29</v>
      </c>
      <c r="J128" s="68">
        <f t="shared" si="5"/>
        <v>0</v>
      </c>
      <c r="K128" s="22"/>
      <c r="M128" s="1"/>
      <c r="N128" s="3"/>
    </row>
    <row r="129" spans="1:14" ht="13.5">
      <c r="A129" s="25">
        <f t="shared" si="6"/>
        <v>92</v>
      </c>
      <c r="B129" s="32" t="s">
        <v>88</v>
      </c>
      <c r="C129" s="17">
        <v>102081</v>
      </c>
      <c r="D129" s="20">
        <v>1</v>
      </c>
      <c r="E129" s="11"/>
      <c r="F129" s="11"/>
      <c r="G129" s="21"/>
      <c r="H129" s="107"/>
      <c r="I129" s="69" t="s">
        <v>29</v>
      </c>
      <c r="J129" s="68">
        <f t="shared" si="5"/>
        <v>0</v>
      </c>
      <c r="K129" s="22"/>
      <c r="M129" s="1"/>
      <c r="N129" s="3"/>
    </row>
    <row r="130" spans="1:14" ht="13.5">
      <c r="A130" s="25">
        <f t="shared" si="6"/>
        <v>93</v>
      </c>
      <c r="B130" s="32" t="s">
        <v>89</v>
      </c>
      <c r="C130" s="17">
        <v>104233</v>
      </c>
      <c r="D130" s="20">
        <v>16</v>
      </c>
      <c r="E130" s="11"/>
      <c r="F130" s="11"/>
      <c r="G130" s="21"/>
      <c r="H130" s="107"/>
      <c r="I130" s="69" t="s">
        <v>29</v>
      </c>
      <c r="J130" s="68">
        <f t="shared" si="5"/>
        <v>0</v>
      </c>
      <c r="K130" s="22"/>
      <c r="M130" s="1"/>
      <c r="N130" s="3"/>
    </row>
    <row r="131" spans="1:14" ht="13.5">
      <c r="A131" s="25">
        <f t="shared" si="6"/>
        <v>94</v>
      </c>
      <c r="B131" s="32" t="s">
        <v>90</v>
      </c>
      <c r="C131" s="17">
        <v>116058</v>
      </c>
      <c r="D131" s="20">
        <v>20</v>
      </c>
      <c r="E131" s="11"/>
      <c r="F131" s="11"/>
      <c r="G131" s="21"/>
      <c r="H131" s="107"/>
      <c r="I131" s="69" t="s">
        <v>29</v>
      </c>
      <c r="J131" s="68">
        <f aca="true" t="shared" si="7" ref="J131:J151">G131*D131</f>
        <v>0</v>
      </c>
      <c r="K131" s="22"/>
      <c r="M131" s="1"/>
      <c r="N131" s="3"/>
    </row>
    <row r="132" spans="1:14" ht="27">
      <c r="A132" s="25">
        <f t="shared" si="6"/>
        <v>95</v>
      </c>
      <c r="B132" s="32" t="s">
        <v>91</v>
      </c>
      <c r="C132" s="17">
        <v>116249</v>
      </c>
      <c r="D132" s="20">
        <v>6</v>
      </c>
      <c r="E132" s="11"/>
      <c r="F132" s="11"/>
      <c r="G132" s="21"/>
      <c r="H132" s="107"/>
      <c r="I132" s="69" t="s">
        <v>29</v>
      </c>
      <c r="J132" s="68">
        <f t="shared" si="7"/>
        <v>0</v>
      </c>
      <c r="K132" s="22"/>
      <c r="M132" s="1"/>
      <c r="N132" s="3"/>
    </row>
    <row r="133" spans="1:14" ht="13.5">
      <c r="A133" s="25">
        <f t="shared" si="6"/>
        <v>96</v>
      </c>
      <c r="B133" s="32" t="s">
        <v>183</v>
      </c>
      <c r="C133" s="17"/>
      <c r="D133" s="20">
        <v>6</v>
      </c>
      <c r="E133" s="11"/>
      <c r="F133" s="11"/>
      <c r="G133" s="21"/>
      <c r="H133" s="107"/>
      <c r="I133" s="69" t="s">
        <v>29</v>
      </c>
      <c r="J133" s="68">
        <f t="shared" si="7"/>
        <v>0</v>
      </c>
      <c r="K133" s="22"/>
      <c r="M133" s="1"/>
      <c r="N133" s="3"/>
    </row>
    <row r="134" spans="1:14" ht="13.5">
      <c r="A134" s="25">
        <f t="shared" si="6"/>
        <v>97</v>
      </c>
      <c r="B134" s="32" t="s">
        <v>92</v>
      </c>
      <c r="C134" s="17">
        <v>106170</v>
      </c>
      <c r="D134" s="20">
        <v>21</v>
      </c>
      <c r="E134" s="11"/>
      <c r="F134" s="11"/>
      <c r="G134" s="21"/>
      <c r="H134" s="107"/>
      <c r="I134" s="69" t="s">
        <v>29</v>
      </c>
      <c r="J134" s="68">
        <f t="shared" si="7"/>
        <v>0</v>
      </c>
      <c r="K134" s="22"/>
      <c r="M134" s="1"/>
      <c r="N134" s="3"/>
    </row>
    <row r="135" spans="1:14" ht="13.5">
      <c r="A135" s="25">
        <f t="shared" si="6"/>
        <v>98</v>
      </c>
      <c r="B135" s="32" t="s">
        <v>93</v>
      </c>
      <c r="C135" s="17">
        <v>115782</v>
      </c>
      <c r="D135" s="20">
        <v>29</v>
      </c>
      <c r="E135" s="11"/>
      <c r="F135" s="11"/>
      <c r="G135" s="21"/>
      <c r="H135" s="107"/>
      <c r="I135" s="69" t="s">
        <v>29</v>
      </c>
      <c r="J135" s="68">
        <f t="shared" si="7"/>
        <v>0</v>
      </c>
      <c r="K135" s="22"/>
      <c r="M135" s="1"/>
      <c r="N135" s="3"/>
    </row>
    <row r="136" spans="1:14" ht="13.5">
      <c r="A136" s="25">
        <f t="shared" si="6"/>
        <v>99</v>
      </c>
      <c r="B136" s="32" t="s">
        <v>184</v>
      </c>
      <c r="C136" s="17"/>
      <c r="D136" s="20">
        <v>1</v>
      </c>
      <c r="E136" s="11"/>
      <c r="F136" s="11"/>
      <c r="G136" s="21"/>
      <c r="H136" s="107"/>
      <c r="I136" s="69" t="s">
        <v>29</v>
      </c>
      <c r="J136" s="68">
        <f t="shared" si="7"/>
        <v>0</v>
      </c>
      <c r="K136" s="22"/>
      <c r="M136" s="1"/>
      <c r="N136" s="3"/>
    </row>
    <row r="137" spans="1:14" ht="13.5">
      <c r="A137" s="25">
        <f t="shared" si="6"/>
        <v>100</v>
      </c>
      <c r="B137" s="32" t="s">
        <v>185</v>
      </c>
      <c r="C137" s="17"/>
      <c r="D137" s="20">
        <v>10.5</v>
      </c>
      <c r="E137" s="11"/>
      <c r="F137" s="11"/>
      <c r="G137" s="21"/>
      <c r="H137" s="107"/>
      <c r="I137" s="69" t="s">
        <v>29</v>
      </c>
      <c r="J137" s="68">
        <f t="shared" si="7"/>
        <v>0</v>
      </c>
      <c r="K137" s="22"/>
      <c r="M137" s="1"/>
      <c r="N137" s="3"/>
    </row>
    <row r="138" spans="1:14" ht="13.5">
      <c r="A138" s="25">
        <f t="shared" si="6"/>
        <v>101</v>
      </c>
      <c r="B138" s="32" t="s">
        <v>186</v>
      </c>
      <c r="C138" s="17"/>
      <c r="D138" s="20">
        <v>14.5</v>
      </c>
      <c r="E138" s="11"/>
      <c r="F138" s="11"/>
      <c r="G138" s="21"/>
      <c r="H138" s="107"/>
      <c r="I138" s="69" t="s">
        <v>29</v>
      </c>
      <c r="J138" s="68">
        <f t="shared" si="7"/>
        <v>0</v>
      </c>
      <c r="K138" s="22"/>
      <c r="M138" s="1"/>
      <c r="N138" s="3"/>
    </row>
    <row r="139" spans="1:14" ht="13.5">
      <c r="A139" s="25">
        <f t="shared" si="6"/>
        <v>102</v>
      </c>
      <c r="B139" s="32" t="s">
        <v>94</v>
      </c>
      <c r="C139" s="17">
        <v>102038</v>
      </c>
      <c r="D139" s="20">
        <v>1</v>
      </c>
      <c r="E139" s="11"/>
      <c r="F139" s="11"/>
      <c r="G139" s="21"/>
      <c r="H139" s="107"/>
      <c r="I139" s="69" t="s">
        <v>29</v>
      </c>
      <c r="J139" s="68">
        <f t="shared" si="7"/>
        <v>0</v>
      </c>
      <c r="K139" s="22"/>
      <c r="M139" s="1"/>
      <c r="N139" s="3"/>
    </row>
    <row r="140" spans="1:14" ht="13.5">
      <c r="A140" s="25">
        <f t="shared" si="6"/>
        <v>103</v>
      </c>
      <c r="B140" s="32" t="s">
        <v>95</v>
      </c>
      <c r="C140" s="17">
        <v>107696</v>
      </c>
      <c r="D140" s="20">
        <v>10</v>
      </c>
      <c r="E140" s="11"/>
      <c r="F140" s="11"/>
      <c r="G140" s="21"/>
      <c r="H140" s="107"/>
      <c r="I140" s="69" t="s">
        <v>29</v>
      </c>
      <c r="J140" s="68">
        <f t="shared" si="7"/>
        <v>0</v>
      </c>
      <c r="K140" s="22"/>
      <c r="M140" s="1"/>
      <c r="N140" s="3"/>
    </row>
    <row r="141" spans="1:14" ht="13.5">
      <c r="A141" s="25">
        <f t="shared" si="6"/>
        <v>104</v>
      </c>
      <c r="B141" s="32" t="s">
        <v>96</v>
      </c>
      <c r="C141" s="17">
        <v>107356</v>
      </c>
      <c r="D141" s="20">
        <v>3</v>
      </c>
      <c r="E141" s="11"/>
      <c r="F141" s="11"/>
      <c r="G141" s="21"/>
      <c r="H141" s="107"/>
      <c r="I141" s="69" t="s">
        <v>29</v>
      </c>
      <c r="J141" s="68">
        <f t="shared" si="7"/>
        <v>0</v>
      </c>
      <c r="K141" s="22"/>
      <c r="M141" s="1"/>
      <c r="N141" s="3"/>
    </row>
    <row r="142" spans="1:14" ht="13.5">
      <c r="A142" s="25">
        <f t="shared" si="6"/>
        <v>105</v>
      </c>
      <c r="B142" s="32" t="s">
        <v>97</v>
      </c>
      <c r="C142" s="17">
        <v>110705</v>
      </c>
      <c r="D142" s="20">
        <v>1</v>
      </c>
      <c r="E142" s="11"/>
      <c r="F142" s="11"/>
      <c r="G142" s="21"/>
      <c r="H142" s="107"/>
      <c r="I142" s="69" t="s">
        <v>29</v>
      </c>
      <c r="J142" s="68">
        <f t="shared" si="7"/>
        <v>0</v>
      </c>
      <c r="K142" s="22"/>
      <c r="M142" s="1"/>
      <c r="N142" s="3"/>
    </row>
    <row r="143" spans="1:14" ht="13.5">
      <c r="A143" s="25">
        <f t="shared" si="6"/>
        <v>106</v>
      </c>
      <c r="B143" s="32" t="s">
        <v>98</v>
      </c>
      <c r="C143" s="17">
        <v>104104</v>
      </c>
      <c r="D143" s="20">
        <v>135</v>
      </c>
      <c r="E143" s="11"/>
      <c r="F143" s="11"/>
      <c r="G143" s="21"/>
      <c r="H143" s="107"/>
      <c r="I143" s="69" t="s">
        <v>29</v>
      </c>
      <c r="J143" s="68">
        <f t="shared" si="7"/>
        <v>0</v>
      </c>
      <c r="K143" s="22"/>
      <c r="M143" s="1"/>
      <c r="N143" s="3"/>
    </row>
    <row r="144" spans="1:14" ht="13.5">
      <c r="A144" s="25">
        <f t="shared" si="6"/>
        <v>107</v>
      </c>
      <c r="B144" s="32" t="s">
        <v>99</v>
      </c>
      <c r="C144" s="17">
        <v>105919</v>
      </c>
      <c r="D144" s="20">
        <v>1</v>
      </c>
      <c r="E144" s="11"/>
      <c r="F144" s="11"/>
      <c r="G144" s="21"/>
      <c r="H144" s="107"/>
      <c r="I144" s="69" t="s">
        <v>29</v>
      </c>
      <c r="J144" s="68">
        <f t="shared" si="7"/>
        <v>0</v>
      </c>
      <c r="K144" s="22"/>
      <c r="M144" s="1"/>
      <c r="N144" s="3"/>
    </row>
    <row r="145" spans="1:14" ht="13.5">
      <c r="A145" s="25">
        <f t="shared" si="6"/>
        <v>108</v>
      </c>
      <c r="B145" s="32" t="s">
        <v>100</v>
      </c>
      <c r="C145" s="17">
        <v>112626</v>
      </c>
      <c r="D145" s="20">
        <v>4</v>
      </c>
      <c r="E145" s="11"/>
      <c r="F145" s="11"/>
      <c r="G145" s="21"/>
      <c r="H145" s="107"/>
      <c r="I145" s="69" t="s">
        <v>29</v>
      </c>
      <c r="J145" s="68">
        <f t="shared" si="7"/>
        <v>0</v>
      </c>
      <c r="K145" s="22"/>
      <c r="M145" s="1"/>
      <c r="N145" s="3"/>
    </row>
    <row r="146" spans="1:14" ht="13.5">
      <c r="A146" s="25">
        <f t="shared" si="6"/>
        <v>109</v>
      </c>
      <c r="B146" s="32" t="s">
        <v>101</v>
      </c>
      <c r="C146" s="17">
        <v>113010</v>
      </c>
      <c r="D146" s="20">
        <v>3</v>
      </c>
      <c r="E146" s="11"/>
      <c r="F146" s="11"/>
      <c r="G146" s="21"/>
      <c r="H146" s="107"/>
      <c r="I146" s="69" t="s">
        <v>29</v>
      </c>
      <c r="J146" s="68">
        <f t="shared" si="7"/>
        <v>0</v>
      </c>
      <c r="K146" s="22"/>
      <c r="M146" s="1"/>
      <c r="N146" s="3"/>
    </row>
    <row r="147" spans="1:14" ht="13.5">
      <c r="A147" s="25">
        <f t="shared" si="6"/>
        <v>110</v>
      </c>
      <c r="B147" s="32" t="s">
        <v>102</v>
      </c>
      <c r="C147" s="17">
        <v>100197</v>
      </c>
      <c r="D147" s="20">
        <v>7</v>
      </c>
      <c r="E147" s="11"/>
      <c r="F147" s="11"/>
      <c r="G147" s="21"/>
      <c r="H147" s="107"/>
      <c r="I147" s="69" t="s">
        <v>29</v>
      </c>
      <c r="J147" s="68">
        <f t="shared" si="7"/>
        <v>0</v>
      </c>
      <c r="K147" s="22"/>
      <c r="M147" s="1"/>
      <c r="N147" s="3"/>
    </row>
    <row r="148" spans="1:14" ht="27">
      <c r="A148" s="25">
        <f t="shared" si="6"/>
        <v>111</v>
      </c>
      <c r="B148" s="32" t="s">
        <v>187</v>
      </c>
      <c r="C148" s="17">
        <v>106595</v>
      </c>
      <c r="D148" s="20">
        <v>1</v>
      </c>
      <c r="E148" s="11"/>
      <c r="F148" s="11"/>
      <c r="G148" s="21"/>
      <c r="H148" s="107"/>
      <c r="I148" s="69" t="s">
        <v>29</v>
      </c>
      <c r="J148" s="68">
        <f t="shared" si="7"/>
        <v>0</v>
      </c>
      <c r="K148" s="22"/>
      <c r="M148" s="1"/>
      <c r="N148" s="3"/>
    </row>
    <row r="149" spans="1:14" ht="13.5">
      <c r="A149" s="25">
        <f t="shared" si="6"/>
        <v>112</v>
      </c>
      <c r="B149" s="32" t="s">
        <v>188</v>
      </c>
      <c r="C149" s="17"/>
      <c r="D149" s="20">
        <v>1</v>
      </c>
      <c r="E149" s="11"/>
      <c r="F149" s="11"/>
      <c r="G149" s="21"/>
      <c r="H149" s="107"/>
      <c r="I149" s="69" t="s">
        <v>29</v>
      </c>
      <c r="J149" s="68">
        <f t="shared" si="7"/>
        <v>0</v>
      </c>
      <c r="K149" s="22"/>
      <c r="M149" s="1"/>
      <c r="N149" s="3"/>
    </row>
    <row r="150" spans="1:14" ht="13.5">
      <c r="A150" s="25">
        <f t="shared" si="6"/>
        <v>113</v>
      </c>
      <c r="B150" s="32" t="s">
        <v>103</v>
      </c>
      <c r="C150" s="17">
        <v>113426</v>
      </c>
      <c r="D150" s="20">
        <v>4</v>
      </c>
      <c r="E150" s="11"/>
      <c r="F150" s="11"/>
      <c r="G150" s="21"/>
      <c r="H150" s="107"/>
      <c r="I150" s="69" t="s">
        <v>29</v>
      </c>
      <c r="J150" s="68">
        <f t="shared" si="7"/>
        <v>0</v>
      </c>
      <c r="K150" s="22"/>
      <c r="M150" s="1"/>
      <c r="N150" s="3"/>
    </row>
    <row r="151" spans="1:14" ht="13.5">
      <c r="A151" s="25">
        <f t="shared" si="6"/>
        <v>114</v>
      </c>
      <c r="B151" s="32" t="s">
        <v>104</v>
      </c>
      <c r="C151" s="17">
        <v>114785</v>
      </c>
      <c r="D151" s="20">
        <v>8</v>
      </c>
      <c r="E151" s="11"/>
      <c r="F151" s="11"/>
      <c r="G151" s="21"/>
      <c r="H151" s="107"/>
      <c r="I151" s="69" t="s">
        <v>29</v>
      </c>
      <c r="J151" s="68">
        <f t="shared" si="7"/>
        <v>0</v>
      </c>
      <c r="K151" s="22"/>
      <c r="M151" s="1"/>
      <c r="N151" s="3"/>
    </row>
    <row r="152" spans="1:14" ht="13.5">
      <c r="A152" s="25">
        <f t="shared" si="6"/>
        <v>115</v>
      </c>
      <c r="B152" s="32" t="s">
        <v>203</v>
      </c>
      <c r="C152" s="17"/>
      <c r="D152" s="20">
        <v>50</v>
      </c>
      <c r="E152" s="11"/>
      <c r="F152" s="11"/>
      <c r="G152" s="21"/>
      <c r="H152" s="107"/>
      <c r="I152" s="69" t="s">
        <v>29</v>
      </c>
      <c r="J152" s="68">
        <f aca="true" t="shared" si="8" ref="J152:J160">G152*D152</f>
        <v>0</v>
      </c>
      <c r="K152" s="22"/>
      <c r="M152" s="1"/>
      <c r="N152" s="3"/>
    </row>
    <row r="153" spans="1:14" ht="13.5">
      <c r="A153" s="25">
        <f t="shared" si="6"/>
        <v>116</v>
      </c>
      <c r="B153" s="32" t="s">
        <v>105</v>
      </c>
      <c r="C153" s="17">
        <v>104769</v>
      </c>
      <c r="D153" s="20">
        <v>110</v>
      </c>
      <c r="E153" s="11"/>
      <c r="F153" s="11"/>
      <c r="G153" s="21"/>
      <c r="H153" s="107"/>
      <c r="I153" s="69" t="s">
        <v>29</v>
      </c>
      <c r="J153" s="68">
        <f t="shared" si="8"/>
        <v>0</v>
      </c>
      <c r="K153" s="22"/>
      <c r="M153" s="1"/>
      <c r="N153" s="3"/>
    </row>
    <row r="154" spans="1:14" ht="13.5">
      <c r="A154" s="25">
        <f t="shared" si="6"/>
        <v>117</v>
      </c>
      <c r="B154" s="32" t="s">
        <v>106</v>
      </c>
      <c r="C154" s="17">
        <v>114725</v>
      </c>
      <c r="D154" s="20">
        <v>1</v>
      </c>
      <c r="E154" s="11"/>
      <c r="F154" s="11"/>
      <c r="G154" s="21"/>
      <c r="H154" s="107"/>
      <c r="I154" s="69" t="s">
        <v>29</v>
      </c>
      <c r="J154" s="68">
        <f t="shared" si="8"/>
        <v>0</v>
      </c>
      <c r="K154" s="22"/>
      <c r="M154" s="1"/>
      <c r="N154" s="3"/>
    </row>
    <row r="155" spans="1:14" ht="13.5">
      <c r="A155" s="25">
        <f t="shared" si="6"/>
        <v>118</v>
      </c>
      <c r="B155" s="32" t="s">
        <v>107</v>
      </c>
      <c r="C155" s="17">
        <v>113026</v>
      </c>
      <c r="D155" s="20">
        <v>6</v>
      </c>
      <c r="E155" s="11"/>
      <c r="F155" s="11"/>
      <c r="G155" s="21"/>
      <c r="H155" s="107"/>
      <c r="I155" s="69" t="s">
        <v>29</v>
      </c>
      <c r="J155" s="68">
        <f t="shared" si="8"/>
        <v>0</v>
      </c>
      <c r="K155" s="22"/>
      <c r="M155" s="1"/>
      <c r="N155" s="3"/>
    </row>
    <row r="156" spans="1:14" ht="13.5">
      <c r="A156" s="25">
        <f t="shared" si="6"/>
        <v>119</v>
      </c>
      <c r="B156" s="32" t="s">
        <v>191</v>
      </c>
      <c r="C156" s="17">
        <v>108575</v>
      </c>
      <c r="D156" s="50">
        <v>2</v>
      </c>
      <c r="E156" s="11"/>
      <c r="F156" s="11"/>
      <c r="G156" s="21"/>
      <c r="H156" s="107"/>
      <c r="I156" s="69" t="s">
        <v>29</v>
      </c>
      <c r="J156" s="68">
        <f t="shared" si="8"/>
        <v>0</v>
      </c>
      <c r="K156" s="22"/>
      <c r="M156" s="1"/>
      <c r="N156" s="3"/>
    </row>
    <row r="157" spans="1:14" s="7" customFormat="1" ht="13.5">
      <c r="A157" s="25">
        <f t="shared" si="6"/>
        <v>120</v>
      </c>
      <c r="B157" s="32" t="s">
        <v>108</v>
      </c>
      <c r="C157" s="17">
        <v>117170</v>
      </c>
      <c r="D157" s="20">
        <v>1</v>
      </c>
      <c r="E157" s="11"/>
      <c r="F157" s="11"/>
      <c r="G157" s="21"/>
      <c r="H157" s="107"/>
      <c r="I157" s="69" t="s">
        <v>29</v>
      </c>
      <c r="J157" s="68">
        <f t="shared" si="8"/>
        <v>0</v>
      </c>
      <c r="K157" s="35"/>
      <c r="N157" s="36"/>
    </row>
    <row r="158" spans="1:14" s="7" customFormat="1" ht="13.5">
      <c r="A158" s="25">
        <f t="shared" si="6"/>
        <v>121</v>
      </c>
      <c r="B158" s="32" t="s">
        <v>190</v>
      </c>
      <c r="C158" s="17">
        <v>117353</v>
      </c>
      <c r="D158" s="50">
        <v>3</v>
      </c>
      <c r="E158" s="11"/>
      <c r="F158" s="11"/>
      <c r="G158" s="21"/>
      <c r="H158" s="107"/>
      <c r="I158" s="69" t="s">
        <v>29</v>
      </c>
      <c r="J158" s="68">
        <f t="shared" si="8"/>
        <v>0</v>
      </c>
      <c r="K158" s="35"/>
      <c r="N158" s="36"/>
    </row>
    <row r="159" spans="1:14" ht="13.5">
      <c r="A159" s="25">
        <f t="shared" si="6"/>
        <v>122</v>
      </c>
      <c r="B159" s="32" t="s">
        <v>109</v>
      </c>
      <c r="C159" s="17">
        <v>111353</v>
      </c>
      <c r="D159" s="20">
        <v>5</v>
      </c>
      <c r="E159" s="11"/>
      <c r="F159" s="11"/>
      <c r="G159" s="21"/>
      <c r="H159" s="107"/>
      <c r="I159" s="69" t="s">
        <v>29</v>
      </c>
      <c r="J159" s="68">
        <f t="shared" si="8"/>
        <v>0</v>
      </c>
      <c r="K159" s="22"/>
      <c r="M159" s="1"/>
      <c r="N159" s="3"/>
    </row>
    <row r="160" spans="1:14" ht="13.5">
      <c r="A160" s="25">
        <f t="shared" si="6"/>
        <v>123</v>
      </c>
      <c r="B160" s="32" t="s">
        <v>110</v>
      </c>
      <c r="C160" s="17">
        <v>113972</v>
      </c>
      <c r="D160" s="20">
        <v>45</v>
      </c>
      <c r="E160" s="11"/>
      <c r="F160" s="11"/>
      <c r="G160" s="21"/>
      <c r="H160" s="107"/>
      <c r="I160" s="69" t="s">
        <v>29</v>
      </c>
      <c r="J160" s="68">
        <f t="shared" si="8"/>
        <v>0</v>
      </c>
      <c r="K160" s="22"/>
      <c r="M160" s="1"/>
      <c r="N160" s="3"/>
    </row>
    <row r="161" spans="1:14" ht="13.5">
      <c r="A161" s="25">
        <f t="shared" si="6"/>
        <v>124</v>
      </c>
      <c r="B161" s="32" t="s">
        <v>111</v>
      </c>
      <c r="C161" s="17">
        <v>112401</v>
      </c>
      <c r="D161" s="20">
        <v>36</v>
      </c>
      <c r="E161" s="11"/>
      <c r="F161" s="11"/>
      <c r="G161" s="21"/>
      <c r="H161" s="107"/>
      <c r="I161" s="69" t="s">
        <v>29</v>
      </c>
      <c r="J161" s="68">
        <f aca="true" t="shared" si="9" ref="J161:J171">G161*D161</f>
        <v>0</v>
      </c>
      <c r="K161" s="22"/>
      <c r="M161" s="1"/>
      <c r="N161" s="3"/>
    </row>
    <row r="162" spans="1:14" ht="13.5">
      <c r="A162" s="25">
        <f t="shared" si="6"/>
        <v>125</v>
      </c>
      <c r="B162" s="32" t="s">
        <v>112</v>
      </c>
      <c r="C162" s="17" t="s">
        <v>113</v>
      </c>
      <c r="D162" s="20">
        <v>400</v>
      </c>
      <c r="E162" s="33"/>
      <c r="F162" s="33"/>
      <c r="G162" s="34"/>
      <c r="H162" s="111"/>
      <c r="I162" s="69" t="s">
        <v>29</v>
      </c>
      <c r="J162" s="68">
        <f t="shared" si="9"/>
        <v>0</v>
      </c>
      <c r="K162" s="22"/>
      <c r="M162" s="1"/>
      <c r="N162" s="3"/>
    </row>
    <row r="163" spans="1:14" ht="13.5">
      <c r="A163" s="25">
        <f t="shared" si="6"/>
        <v>126</v>
      </c>
      <c r="B163" s="32" t="s">
        <v>114</v>
      </c>
      <c r="C163" s="17" t="s">
        <v>115</v>
      </c>
      <c r="D163" s="20">
        <v>400</v>
      </c>
      <c r="E163" s="11"/>
      <c r="F163" s="11"/>
      <c r="G163" s="21"/>
      <c r="H163" s="107"/>
      <c r="I163" s="69" t="s">
        <v>29</v>
      </c>
      <c r="J163" s="68">
        <f t="shared" si="9"/>
        <v>0</v>
      </c>
      <c r="K163" s="22"/>
      <c r="M163" s="1"/>
      <c r="N163" s="3"/>
    </row>
    <row r="164" spans="1:14" ht="13.5">
      <c r="A164" s="25">
        <f t="shared" si="6"/>
        <v>127</v>
      </c>
      <c r="B164" s="32" t="s">
        <v>116</v>
      </c>
      <c r="C164" s="17">
        <v>132502</v>
      </c>
      <c r="D164" s="20">
        <v>400</v>
      </c>
      <c r="E164" s="11"/>
      <c r="F164" s="11"/>
      <c r="G164" s="21"/>
      <c r="H164" s="107"/>
      <c r="I164" s="69" t="s">
        <v>29</v>
      </c>
      <c r="J164" s="68">
        <f t="shared" si="9"/>
        <v>0</v>
      </c>
      <c r="K164" s="22"/>
      <c r="M164" s="1"/>
      <c r="N164" s="3"/>
    </row>
    <row r="165" spans="1:14" ht="13.5">
      <c r="A165" s="25">
        <f t="shared" si="6"/>
        <v>128</v>
      </c>
      <c r="B165" s="32" t="s">
        <v>117</v>
      </c>
      <c r="C165" s="17">
        <v>132504</v>
      </c>
      <c r="D165" s="20">
        <v>400</v>
      </c>
      <c r="E165" s="11"/>
      <c r="F165" s="11"/>
      <c r="G165" s="21"/>
      <c r="H165" s="107"/>
      <c r="I165" s="69" t="s">
        <v>29</v>
      </c>
      <c r="J165" s="68">
        <f t="shared" si="9"/>
        <v>0</v>
      </c>
      <c r="K165" s="22"/>
      <c r="M165" s="1"/>
      <c r="N165" s="3"/>
    </row>
    <row r="166" spans="1:14" ht="13.5">
      <c r="A166" s="25">
        <f t="shared" si="6"/>
        <v>129</v>
      </c>
      <c r="B166" s="32" t="s">
        <v>118</v>
      </c>
      <c r="C166" s="17">
        <v>132930</v>
      </c>
      <c r="D166" s="20">
        <v>41</v>
      </c>
      <c r="E166" s="11"/>
      <c r="F166" s="11"/>
      <c r="G166" s="21"/>
      <c r="H166" s="107"/>
      <c r="I166" s="69" t="s">
        <v>29</v>
      </c>
      <c r="J166" s="68">
        <f t="shared" si="9"/>
        <v>0</v>
      </c>
      <c r="K166" s="22"/>
      <c r="M166" s="1"/>
      <c r="N166" s="3"/>
    </row>
    <row r="167" spans="1:14" ht="13.5">
      <c r="A167" s="25">
        <f t="shared" si="6"/>
        <v>130</v>
      </c>
      <c r="B167" s="32" t="s">
        <v>119</v>
      </c>
      <c r="C167" s="17">
        <v>134049</v>
      </c>
      <c r="D167" s="20">
        <v>11</v>
      </c>
      <c r="E167" s="11"/>
      <c r="F167" s="11"/>
      <c r="G167" s="21"/>
      <c r="H167" s="107"/>
      <c r="I167" s="69" t="s">
        <v>29</v>
      </c>
      <c r="J167" s="68">
        <f t="shared" si="9"/>
        <v>0</v>
      </c>
      <c r="K167" s="22"/>
      <c r="M167" s="1"/>
      <c r="N167" s="3"/>
    </row>
    <row r="168" spans="1:14" ht="13.5">
      <c r="A168" s="25">
        <f t="shared" si="6"/>
        <v>131</v>
      </c>
      <c r="B168" s="32" t="s">
        <v>120</v>
      </c>
      <c r="C168" s="17">
        <v>134050</v>
      </c>
      <c r="D168" s="20">
        <v>5</v>
      </c>
      <c r="E168" s="11"/>
      <c r="F168" s="11"/>
      <c r="G168" s="21"/>
      <c r="H168" s="107"/>
      <c r="I168" s="69" t="s">
        <v>29</v>
      </c>
      <c r="J168" s="68">
        <f t="shared" si="9"/>
        <v>0</v>
      </c>
      <c r="K168" s="1"/>
      <c r="L168" s="4"/>
      <c r="M168" s="4"/>
      <c r="N168" s="3"/>
    </row>
    <row r="169" spans="1:14" ht="13.5">
      <c r="A169" s="25">
        <f t="shared" si="6"/>
        <v>132</v>
      </c>
      <c r="B169" s="32" t="s">
        <v>121</v>
      </c>
      <c r="C169" s="17">
        <v>134051</v>
      </c>
      <c r="D169" s="20">
        <v>1</v>
      </c>
      <c r="E169" s="11"/>
      <c r="F169" s="11"/>
      <c r="G169" s="21"/>
      <c r="H169" s="107"/>
      <c r="I169" s="69" t="s">
        <v>29</v>
      </c>
      <c r="J169" s="68">
        <f t="shared" si="9"/>
        <v>0</v>
      </c>
      <c r="K169" s="1"/>
      <c r="L169" s="4"/>
      <c r="M169" s="1"/>
      <c r="N169" s="3"/>
    </row>
    <row r="170" spans="1:14" ht="16.5" customHeight="1">
      <c r="A170" s="25">
        <f t="shared" si="6"/>
        <v>133</v>
      </c>
      <c r="B170" s="32" t="s">
        <v>122</v>
      </c>
      <c r="C170" s="17">
        <v>118772</v>
      </c>
      <c r="D170" s="20">
        <v>775</v>
      </c>
      <c r="E170" s="11"/>
      <c r="F170" s="11"/>
      <c r="G170" s="21"/>
      <c r="H170" s="107"/>
      <c r="I170" s="69" t="s">
        <v>29</v>
      </c>
      <c r="J170" s="68">
        <f t="shared" si="9"/>
        <v>0</v>
      </c>
      <c r="K170" s="1"/>
      <c r="L170" s="4"/>
      <c r="M170" s="1"/>
      <c r="N170" s="3"/>
    </row>
    <row r="171" spans="1:14" ht="27">
      <c r="A171" s="91">
        <f t="shared" si="6"/>
        <v>134</v>
      </c>
      <c r="B171" s="102" t="s">
        <v>123</v>
      </c>
      <c r="C171" s="103">
        <v>118773</v>
      </c>
      <c r="D171" s="94">
        <v>1100</v>
      </c>
      <c r="E171" s="78"/>
      <c r="F171" s="78"/>
      <c r="G171" s="79"/>
      <c r="H171" s="105"/>
      <c r="I171" s="80" t="s">
        <v>29</v>
      </c>
      <c r="J171" s="81">
        <f t="shared" si="9"/>
        <v>0</v>
      </c>
      <c r="K171" s="1"/>
      <c r="L171" s="4"/>
      <c r="M171" s="4"/>
      <c r="N171" s="3"/>
    </row>
    <row r="172" spans="1:14" ht="21" customHeight="1">
      <c r="A172" s="112" t="s">
        <v>209</v>
      </c>
      <c r="B172" s="113"/>
      <c r="C172" s="12"/>
      <c r="D172" s="74"/>
      <c r="E172" s="75"/>
      <c r="F172" s="75"/>
      <c r="G172" s="76"/>
      <c r="H172" s="76"/>
      <c r="I172" s="12"/>
      <c r="J172" s="77">
        <f>SUM(J36:J171)</f>
        <v>0</v>
      </c>
      <c r="K172" s="1"/>
      <c r="L172" s="4"/>
      <c r="M172" s="4"/>
      <c r="N172" s="3"/>
    </row>
    <row r="173" spans="1:14" ht="25.5" customHeight="1">
      <c r="A173" s="112" t="s">
        <v>210</v>
      </c>
      <c r="B173" s="113"/>
      <c r="C173" s="12"/>
      <c r="D173" s="74"/>
      <c r="E173" s="75"/>
      <c r="F173" s="75"/>
      <c r="G173" s="76"/>
      <c r="H173" s="76"/>
      <c r="I173" s="12"/>
      <c r="J173" s="77">
        <f>J32+J172</f>
        <v>0</v>
      </c>
      <c r="K173" s="1"/>
      <c r="L173" s="4"/>
      <c r="M173" s="4"/>
      <c r="N173" s="3"/>
    </row>
    <row r="174" spans="1:22" ht="14.25" customHeight="1">
      <c r="A174" s="90" t="s">
        <v>124</v>
      </c>
      <c r="B174" s="44" t="s">
        <v>125</v>
      </c>
      <c r="N174" s="38"/>
      <c r="O174" s="9"/>
      <c r="P174" s="9"/>
      <c r="Q174" s="8"/>
      <c r="S174" s="7"/>
      <c r="T174" s="7"/>
      <c r="U174" s="7"/>
      <c r="V174" s="7"/>
    </row>
    <row r="175" spans="1:22" ht="14.25" customHeight="1">
      <c r="A175" s="90" t="s">
        <v>126</v>
      </c>
      <c r="B175" s="44" t="s">
        <v>127</v>
      </c>
      <c r="N175" s="38"/>
      <c r="O175" s="9"/>
      <c r="P175" s="9"/>
      <c r="Q175" s="8"/>
      <c r="S175" s="7"/>
      <c r="T175" s="7"/>
      <c r="U175" s="7"/>
      <c r="V175" s="7"/>
    </row>
    <row r="176" spans="1:22" s="2" customFormat="1" ht="13.5">
      <c r="A176" s="53" t="s">
        <v>167</v>
      </c>
      <c r="B176" s="1" t="s">
        <v>202</v>
      </c>
      <c r="N176" s="1"/>
      <c r="Q176" s="1"/>
      <c r="S176" s="1"/>
      <c r="T176" s="1"/>
      <c r="U176" s="1"/>
      <c r="V176" s="1"/>
    </row>
    <row r="177" spans="13:16" ht="13.5">
      <c r="M177" s="1"/>
      <c r="O177" s="2"/>
      <c r="P177" s="2"/>
    </row>
    <row r="179" spans="1:12" ht="13.5">
      <c r="A179" s="6" t="s">
        <v>128</v>
      </c>
      <c r="B179" s="7"/>
      <c r="C179" s="7"/>
      <c r="D179" s="9"/>
      <c r="E179" s="9"/>
      <c r="F179" s="36"/>
      <c r="I179" s="7"/>
      <c r="J179" s="7"/>
      <c r="K179" s="7"/>
      <c r="L179" s="7"/>
    </row>
    <row r="180" spans="1:18" ht="27" customHeight="1">
      <c r="A180" s="121" t="s">
        <v>129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 t="s">
        <v>130</v>
      </c>
      <c r="L180" s="121"/>
      <c r="M180" s="121"/>
      <c r="N180" s="121"/>
      <c r="O180" s="121"/>
      <c r="P180" s="121" t="s">
        <v>131</v>
      </c>
      <c r="Q180" s="121"/>
      <c r="R180" s="52" t="s">
        <v>132</v>
      </c>
    </row>
    <row r="181" spans="1:18" ht="40.5">
      <c r="A181" s="51" t="s">
        <v>133</v>
      </c>
      <c r="B181" s="51" t="s">
        <v>134</v>
      </c>
      <c r="C181" s="51" t="s">
        <v>3</v>
      </c>
      <c r="D181" s="119" t="s">
        <v>135</v>
      </c>
      <c r="E181" s="120"/>
      <c r="F181" s="54" t="s">
        <v>4</v>
      </c>
      <c r="G181" s="11" t="s">
        <v>7</v>
      </c>
      <c r="H181" s="11" t="s">
        <v>208</v>
      </c>
      <c r="I181" s="51" t="s">
        <v>8</v>
      </c>
      <c r="J181" s="54" t="s">
        <v>9</v>
      </c>
      <c r="K181" s="11" t="s">
        <v>5</v>
      </c>
      <c r="L181" s="11" t="s">
        <v>6</v>
      </c>
      <c r="M181" s="11" t="s">
        <v>136</v>
      </c>
      <c r="N181" s="11" t="s">
        <v>137</v>
      </c>
      <c r="O181" s="11" t="s">
        <v>138</v>
      </c>
      <c r="P181" s="11" t="s">
        <v>139</v>
      </c>
      <c r="Q181" s="11" t="s">
        <v>140</v>
      </c>
      <c r="R181" s="59" t="s">
        <v>141</v>
      </c>
    </row>
    <row r="182" spans="1:19" s="28" customFormat="1" ht="13.5">
      <c r="A182" s="17">
        <v>1</v>
      </c>
      <c r="B182" s="39" t="s">
        <v>142</v>
      </c>
      <c r="C182" s="40">
        <v>113429</v>
      </c>
      <c r="D182" s="17" t="s">
        <v>143</v>
      </c>
      <c r="E182" s="17" t="s">
        <v>143</v>
      </c>
      <c r="F182" s="55">
        <v>800</v>
      </c>
      <c r="G182" s="21"/>
      <c r="H182" s="107"/>
      <c r="I182" s="73" t="s">
        <v>29</v>
      </c>
      <c r="J182" s="58">
        <f aca="true" t="shared" si="10" ref="J182:J207">G182*F182</f>
        <v>0</v>
      </c>
      <c r="K182" s="11"/>
      <c r="L182" s="11"/>
      <c r="M182" s="11"/>
      <c r="N182" s="11"/>
      <c r="O182" s="11"/>
      <c r="P182" s="11"/>
      <c r="Q182" s="11"/>
      <c r="R182" s="59"/>
      <c r="S182" s="1"/>
    </row>
    <row r="183" spans="1:18" s="28" customFormat="1" ht="13.5">
      <c r="A183" s="17">
        <v>2</v>
      </c>
      <c r="B183" s="39" t="s">
        <v>142</v>
      </c>
      <c r="C183" s="40">
        <v>114005</v>
      </c>
      <c r="D183" s="17" t="s">
        <v>144</v>
      </c>
      <c r="E183" s="17" t="s">
        <v>144</v>
      </c>
      <c r="F183" s="56">
        <v>1</v>
      </c>
      <c r="G183" s="21"/>
      <c r="H183" s="107"/>
      <c r="I183" s="73" t="s">
        <v>29</v>
      </c>
      <c r="J183" s="58">
        <f t="shared" si="10"/>
        <v>0</v>
      </c>
      <c r="K183" s="11"/>
      <c r="L183" s="11"/>
      <c r="M183" s="11"/>
      <c r="N183" s="11"/>
      <c r="O183" s="11"/>
      <c r="P183" s="11"/>
      <c r="Q183" s="11"/>
      <c r="R183" s="59"/>
    </row>
    <row r="184" spans="1:18" ht="13.5">
      <c r="A184" s="17">
        <v>3</v>
      </c>
      <c r="B184" s="39" t="s">
        <v>142</v>
      </c>
      <c r="C184" s="40">
        <v>109561</v>
      </c>
      <c r="D184" s="17" t="s">
        <v>145</v>
      </c>
      <c r="E184" s="17" t="s">
        <v>145</v>
      </c>
      <c r="F184" s="55">
        <v>1</v>
      </c>
      <c r="G184" s="21"/>
      <c r="H184" s="107"/>
      <c r="I184" s="73" t="s">
        <v>29</v>
      </c>
      <c r="J184" s="58">
        <f t="shared" si="10"/>
        <v>0</v>
      </c>
      <c r="K184" s="11"/>
      <c r="L184" s="11"/>
      <c r="M184" s="11"/>
      <c r="N184" s="11"/>
      <c r="O184" s="11"/>
      <c r="P184" s="11"/>
      <c r="Q184" s="11"/>
      <c r="R184" s="59"/>
    </row>
    <row r="185" spans="1:18" ht="13.5">
      <c r="A185" s="17">
        <v>4</v>
      </c>
      <c r="B185" s="39" t="s">
        <v>142</v>
      </c>
      <c r="C185" s="40">
        <v>101613</v>
      </c>
      <c r="D185" s="17" t="s">
        <v>144</v>
      </c>
      <c r="E185" s="17" t="s">
        <v>143</v>
      </c>
      <c r="F185" s="55">
        <v>360</v>
      </c>
      <c r="G185" s="21"/>
      <c r="H185" s="107"/>
      <c r="I185" s="73" t="s">
        <v>29</v>
      </c>
      <c r="J185" s="58">
        <f t="shared" si="10"/>
        <v>0</v>
      </c>
      <c r="K185" s="11"/>
      <c r="L185" s="11"/>
      <c r="M185" s="11"/>
      <c r="N185" s="11"/>
      <c r="O185" s="11"/>
      <c r="P185" s="11"/>
      <c r="Q185" s="11"/>
      <c r="R185" s="59"/>
    </row>
    <row r="186" spans="1:18" ht="13.5">
      <c r="A186" s="17" t="s">
        <v>146</v>
      </c>
      <c r="B186" s="39" t="s">
        <v>142</v>
      </c>
      <c r="C186" s="40">
        <v>116922</v>
      </c>
      <c r="D186" s="17" t="s">
        <v>145</v>
      </c>
      <c r="E186" s="17" t="s">
        <v>143</v>
      </c>
      <c r="F186" s="55">
        <v>160</v>
      </c>
      <c r="G186" s="21"/>
      <c r="H186" s="107"/>
      <c r="I186" s="73" t="s">
        <v>29</v>
      </c>
      <c r="J186" s="58">
        <f t="shared" si="10"/>
        <v>0</v>
      </c>
      <c r="K186" s="11"/>
      <c r="L186" s="11"/>
      <c r="M186" s="11"/>
      <c r="N186" s="11"/>
      <c r="O186" s="11"/>
      <c r="P186" s="11"/>
      <c r="Q186" s="11"/>
      <c r="R186" s="59"/>
    </row>
    <row r="187" spans="1:18" ht="13.5">
      <c r="A187" s="25">
        <v>5</v>
      </c>
      <c r="B187" s="39" t="s">
        <v>147</v>
      </c>
      <c r="C187" s="40">
        <v>113980</v>
      </c>
      <c r="D187" s="17" t="s">
        <v>143</v>
      </c>
      <c r="E187" s="17" t="s">
        <v>143</v>
      </c>
      <c r="F187" s="55">
        <v>950</v>
      </c>
      <c r="G187" s="21"/>
      <c r="H187" s="107"/>
      <c r="I187" s="73" t="s">
        <v>29</v>
      </c>
      <c r="J187" s="58">
        <f t="shared" si="10"/>
        <v>0</v>
      </c>
      <c r="K187" s="11"/>
      <c r="L187" s="11"/>
      <c r="M187" s="11"/>
      <c r="N187" s="11"/>
      <c r="O187" s="11"/>
      <c r="P187" s="11"/>
      <c r="Q187" s="11"/>
      <c r="R187" s="59"/>
    </row>
    <row r="188" spans="1:18" ht="13.5">
      <c r="A188" s="41">
        <v>6</v>
      </c>
      <c r="B188" s="39" t="s">
        <v>147</v>
      </c>
      <c r="C188" s="40">
        <v>107569</v>
      </c>
      <c r="D188" s="17" t="s">
        <v>144</v>
      </c>
      <c r="E188" s="17" t="s">
        <v>144</v>
      </c>
      <c r="F188" s="55">
        <v>1</v>
      </c>
      <c r="G188" s="21"/>
      <c r="H188" s="107"/>
      <c r="I188" s="73" t="s">
        <v>29</v>
      </c>
      <c r="J188" s="58">
        <f t="shared" si="10"/>
        <v>0</v>
      </c>
      <c r="K188" s="11"/>
      <c r="L188" s="11"/>
      <c r="M188" s="11"/>
      <c r="N188" s="11"/>
      <c r="O188" s="11"/>
      <c r="P188" s="11"/>
      <c r="Q188" s="11"/>
      <c r="R188" s="59"/>
    </row>
    <row r="189" spans="1:18" ht="13.5">
      <c r="A189" s="17" t="s">
        <v>148</v>
      </c>
      <c r="B189" s="39" t="s">
        <v>147</v>
      </c>
      <c r="C189" s="40">
        <v>103331</v>
      </c>
      <c r="D189" s="17" t="s">
        <v>145</v>
      </c>
      <c r="E189" s="17" t="s">
        <v>145</v>
      </c>
      <c r="F189" s="56">
        <v>1</v>
      </c>
      <c r="G189" s="21"/>
      <c r="H189" s="107"/>
      <c r="I189" s="73" t="s">
        <v>29</v>
      </c>
      <c r="J189" s="58">
        <f t="shared" si="10"/>
        <v>0</v>
      </c>
      <c r="K189" s="11"/>
      <c r="L189" s="11"/>
      <c r="M189" s="11"/>
      <c r="N189" s="11"/>
      <c r="O189" s="11"/>
      <c r="P189" s="11"/>
      <c r="Q189" s="11"/>
      <c r="R189" s="59"/>
    </row>
    <row r="190" spans="1:18" ht="13.5">
      <c r="A190" s="17">
        <v>7</v>
      </c>
      <c r="B190" s="39" t="s">
        <v>147</v>
      </c>
      <c r="C190" s="40">
        <v>103352</v>
      </c>
      <c r="D190" s="17" t="s">
        <v>144</v>
      </c>
      <c r="E190" s="17" t="s">
        <v>143</v>
      </c>
      <c r="F190" s="55">
        <v>250</v>
      </c>
      <c r="G190" s="21"/>
      <c r="H190" s="107"/>
      <c r="I190" s="73" t="s">
        <v>29</v>
      </c>
      <c r="J190" s="58">
        <f t="shared" si="10"/>
        <v>0</v>
      </c>
      <c r="K190" s="11"/>
      <c r="L190" s="11"/>
      <c r="M190" s="11"/>
      <c r="N190" s="11"/>
      <c r="O190" s="11"/>
      <c r="P190" s="11"/>
      <c r="Q190" s="11"/>
      <c r="R190" s="59"/>
    </row>
    <row r="191" spans="1:18" ht="13.5">
      <c r="A191" s="17" t="s">
        <v>149</v>
      </c>
      <c r="B191" s="39" t="s">
        <v>147</v>
      </c>
      <c r="C191" s="40">
        <v>104945</v>
      </c>
      <c r="D191" s="17" t="s">
        <v>145</v>
      </c>
      <c r="E191" s="17" t="s">
        <v>143</v>
      </c>
      <c r="F191" s="55">
        <v>205</v>
      </c>
      <c r="G191" s="21"/>
      <c r="H191" s="107"/>
      <c r="I191" s="73" t="s">
        <v>29</v>
      </c>
      <c r="J191" s="58">
        <f t="shared" si="10"/>
        <v>0</v>
      </c>
      <c r="K191" s="11"/>
      <c r="L191" s="11"/>
      <c r="M191" s="11"/>
      <c r="N191" s="11"/>
      <c r="O191" s="11"/>
      <c r="P191" s="11"/>
      <c r="Q191" s="11"/>
      <c r="R191" s="59"/>
    </row>
    <row r="192" spans="1:18" ht="13.5">
      <c r="A192" s="17">
        <v>8</v>
      </c>
      <c r="B192" s="39" t="s">
        <v>150</v>
      </c>
      <c r="C192" s="40">
        <v>109104</v>
      </c>
      <c r="D192" s="17" t="s">
        <v>143</v>
      </c>
      <c r="E192" s="17" t="s">
        <v>143</v>
      </c>
      <c r="F192" s="55">
        <v>235</v>
      </c>
      <c r="G192" s="21"/>
      <c r="H192" s="107"/>
      <c r="I192" s="73" t="s">
        <v>29</v>
      </c>
      <c r="J192" s="58">
        <f t="shared" si="10"/>
        <v>0</v>
      </c>
      <c r="K192" s="11"/>
      <c r="L192" s="11"/>
      <c r="M192" s="11"/>
      <c r="N192" s="11"/>
      <c r="O192" s="11"/>
      <c r="P192" s="11"/>
      <c r="Q192" s="11"/>
      <c r="R192" s="59"/>
    </row>
    <row r="193" spans="1:18" ht="13.5">
      <c r="A193" s="17">
        <v>9</v>
      </c>
      <c r="B193" s="39" t="s">
        <v>150</v>
      </c>
      <c r="C193" s="40">
        <v>104127</v>
      </c>
      <c r="D193" s="17" t="s">
        <v>144</v>
      </c>
      <c r="E193" s="17" t="s">
        <v>144</v>
      </c>
      <c r="F193" s="55">
        <v>3</v>
      </c>
      <c r="G193" s="21"/>
      <c r="H193" s="107"/>
      <c r="I193" s="73" t="s">
        <v>29</v>
      </c>
      <c r="J193" s="58">
        <f t="shared" si="10"/>
        <v>0</v>
      </c>
      <c r="K193" s="11"/>
      <c r="L193" s="11"/>
      <c r="M193" s="11"/>
      <c r="N193" s="11"/>
      <c r="O193" s="11"/>
      <c r="P193" s="11"/>
      <c r="Q193" s="11"/>
      <c r="R193" s="59"/>
    </row>
    <row r="194" spans="1:18" ht="13.5">
      <c r="A194" s="17">
        <v>10</v>
      </c>
      <c r="B194" s="39" t="s">
        <v>150</v>
      </c>
      <c r="C194" s="40">
        <v>108014</v>
      </c>
      <c r="D194" s="17" t="s">
        <v>145</v>
      </c>
      <c r="E194" s="17" t="s">
        <v>145</v>
      </c>
      <c r="F194" s="55">
        <v>2</v>
      </c>
      <c r="G194" s="21"/>
      <c r="H194" s="107"/>
      <c r="I194" s="73" t="s">
        <v>29</v>
      </c>
      <c r="J194" s="58">
        <f t="shared" si="10"/>
        <v>0</v>
      </c>
      <c r="K194" s="11"/>
      <c r="L194" s="11"/>
      <c r="M194" s="11"/>
      <c r="N194" s="11"/>
      <c r="O194" s="11"/>
      <c r="P194" s="11"/>
      <c r="Q194" s="11"/>
      <c r="R194" s="59"/>
    </row>
    <row r="195" spans="1:18" ht="13.5">
      <c r="A195" s="17">
        <v>11</v>
      </c>
      <c r="B195" s="39" t="s">
        <v>150</v>
      </c>
      <c r="C195" s="40">
        <v>112005</v>
      </c>
      <c r="D195" s="17" t="s">
        <v>144</v>
      </c>
      <c r="E195" s="17" t="s">
        <v>143</v>
      </c>
      <c r="F195" s="55">
        <v>145</v>
      </c>
      <c r="G195" s="21"/>
      <c r="H195" s="107"/>
      <c r="I195" s="73" t="s">
        <v>29</v>
      </c>
      <c r="J195" s="58">
        <f t="shared" si="10"/>
        <v>0</v>
      </c>
      <c r="K195" s="11"/>
      <c r="L195" s="11"/>
      <c r="M195" s="11"/>
      <c r="N195" s="11"/>
      <c r="O195" s="11"/>
      <c r="P195" s="11"/>
      <c r="Q195" s="11"/>
      <c r="R195" s="59"/>
    </row>
    <row r="196" spans="1:18" ht="13.5">
      <c r="A196" s="17">
        <v>12</v>
      </c>
      <c r="B196" s="39" t="s">
        <v>151</v>
      </c>
      <c r="C196" s="25">
        <v>113365</v>
      </c>
      <c r="D196" s="17" t="s">
        <v>143</v>
      </c>
      <c r="E196" s="17" t="s">
        <v>143</v>
      </c>
      <c r="F196" s="55">
        <v>88</v>
      </c>
      <c r="G196" s="21"/>
      <c r="H196" s="107"/>
      <c r="I196" s="73" t="s">
        <v>29</v>
      </c>
      <c r="J196" s="58">
        <f t="shared" si="10"/>
        <v>0</v>
      </c>
      <c r="K196" s="11"/>
      <c r="L196" s="11"/>
      <c r="M196" s="11"/>
      <c r="N196" s="11"/>
      <c r="O196" s="11"/>
      <c r="P196" s="11"/>
      <c r="Q196" s="11"/>
      <c r="R196" s="59"/>
    </row>
    <row r="197" spans="1:18" ht="13.5">
      <c r="A197" s="17">
        <v>13</v>
      </c>
      <c r="B197" s="39" t="s">
        <v>151</v>
      </c>
      <c r="C197" s="25">
        <v>105417</v>
      </c>
      <c r="D197" s="17" t="s">
        <v>144</v>
      </c>
      <c r="E197" s="17" t="s">
        <v>144</v>
      </c>
      <c r="F197" s="55">
        <v>1</v>
      </c>
      <c r="G197" s="21"/>
      <c r="H197" s="107"/>
      <c r="I197" s="73" t="s">
        <v>29</v>
      </c>
      <c r="J197" s="58">
        <f t="shared" si="10"/>
        <v>0</v>
      </c>
      <c r="K197" s="11"/>
      <c r="L197" s="11"/>
      <c r="M197" s="11"/>
      <c r="N197" s="11"/>
      <c r="O197" s="11"/>
      <c r="P197" s="11"/>
      <c r="Q197" s="11"/>
      <c r="R197" s="59"/>
    </row>
    <row r="198" spans="1:18" ht="13.5">
      <c r="A198" s="17">
        <v>14</v>
      </c>
      <c r="B198" s="39" t="s">
        <v>151</v>
      </c>
      <c r="C198" s="25">
        <v>115721</v>
      </c>
      <c r="D198" s="17" t="s">
        <v>144</v>
      </c>
      <c r="E198" s="17" t="s">
        <v>143</v>
      </c>
      <c r="F198" s="55">
        <v>51</v>
      </c>
      <c r="G198" s="21"/>
      <c r="H198" s="107"/>
      <c r="I198" s="73" t="s">
        <v>29</v>
      </c>
      <c r="J198" s="58">
        <f t="shared" si="10"/>
        <v>0</v>
      </c>
      <c r="K198" s="11"/>
      <c r="L198" s="11"/>
      <c r="M198" s="11"/>
      <c r="N198" s="11"/>
      <c r="O198" s="11"/>
      <c r="P198" s="11"/>
      <c r="Q198" s="11"/>
      <c r="R198" s="59"/>
    </row>
    <row r="199" spans="1:18" ht="13.5">
      <c r="A199" s="17">
        <v>15</v>
      </c>
      <c r="B199" s="39" t="s">
        <v>152</v>
      </c>
      <c r="C199" s="40">
        <v>117925</v>
      </c>
      <c r="D199" s="17" t="s">
        <v>143</v>
      </c>
      <c r="E199" s="17" t="s">
        <v>143</v>
      </c>
      <c r="F199" s="55">
        <v>32</v>
      </c>
      <c r="G199" s="21"/>
      <c r="H199" s="107"/>
      <c r="I199" s="73" t="s">
        <v>29</v>
      </c>
      <c r="J199" s="58">
        <f t="shared" si="10"/>
        <v>0</v>
      </c>
      <c r="K199" s="11"/>
      <c r="L199" s="11"/>
      <c r="M199" s="11"/>
      <c r="N199" s="11"/>
      <c r="O199" s="11"/>
      <c r="P199" s="11"/>
      <c r="Q199" s="11"/>
      <c r="R199" s="59"/>
    </row>
    <row r="200" spans="1:18" ht="13.5">
      <c r="A200" s="17">
        <v>16</v>
      </c>
      <c r="B200" s="39" t="s">
        <v>152</v>
      </c>
      <c r="C200" s="40">
        <v>107258</v>
      </c>
      <c r="D200" s="17" t="s">
        <v>144</v>
      </c>
      <c r="E200" s="17" t="s">
        <v>144</v>
      </c>
      <c r="F200" s="55">
        <v>1</v>
      </c>
      <c r="G200" s="21"/>
      <c r="H200" s="107"/>
      <c r="I200" s="73" t="s">
        <v>29</v>
      </c>
      <c r="J200" s="58">
        <f t="shared" si="10"/>
        <v>0</v>
      </c>
      <c r="K200" s="11"/>
      <c r="L200" s="11"/>
      <c r="M200" s="11"/>
      <c r="N200" s="11"/>
      <c r="O200" s="11"/>
      <c r="P200" s="11"/>
      <c r="Q200" s="11"/>
      <c r="R200" s="59"/>
    </row>
    <row r="201" spans="1:18" ht="13.5">
      <c r="A201" s="17">
        <v>17</v>
      </c>
      <c r="B201" s="39" t="s">
        <v>152</v>
      </c>
      <c r="C201" s="40">
        <v>100694</v>
      </c>
      <c r="D201" s="17" t="s">
        <v>144</v>
      </c>
      <c r="E201" s="17" t="s">
        <v>143</v>
      </c>
      <c r="F201" s="55">
        <v>24</v>
      </c>
      <c r="G201" s="21"/>
      <c r="H201" s="107"/>
      <c r="I201" s="73" t="s">
        <v>29</v>
      </c>
      <c r="J201" s="58">
        <f t="shared" si="10"/>
        <v>0</v>
      </c>
      <c r="K201" s="11"/>
      <c r="L201" s="11"/>
      <c r="M201" s="11"/>
      <c r="N201" s="11"/>
      <c r="O201" s="11"/>
      <c r="P201" s="11"/>
      <c r="Q201" s="11"/>
      <c r="R201" s="59"/>
    </row>
    <row r="202" spans="1:18" ht="13.5">
      <c r="A202" s="17">
        <v>18</v>
      </c>
      <c r="B202" s="39" t="s">
        <v>153</v>
      </c>
      <c r="C202" s="40">
        <v>106760</v>
      </c>
      <c r="D202" s="17" t="s">
        <v>143</v>
      </c>
      <c r="E202" s="17" t="s">
        <v>143</v>
      </c>
      <c r="F202" s="55">
        <v>17</v>
      </c>
      <c r="G202" s="21"/>
      <c r="H202" s="107"/>
      <c r="I202" s="73" t="s">
        <v>29</v>
      </c>
      <c r="J202" s="58">
        <f t="shared" si="10"/>
        <v>0</v>
      </c>
      <c r="K202" s="11"/>
      <c r="L202" s="11"/>
      <c r="M202" s="11"/>
      <c r="N202" s="11"/>
      <c r="O202" s="11"/>
      <c r="P202" s="11"/>
      <c r="Q202" s="11"/>
      <c r="R202" s="59"/>
    </row>
    <row r="203" spans="1:29" ht="13.5">
      <c r="A203" s="17">
        <v>19</v>
      </c>
      <c r="B203" s="39" t="s">
        <v>153</v>
      </c>
      <c r="C203" s="40">
        <v>108494</v>
      </c>
      <c r="D203" s="17" t="s">
        <v>144</v>
      </c>
      <c r="E203" s="17" t="s">
        <v>144</v>
      </c>
      <c r="F203" s="55">
        <v>1</v>
      </c>
      <c r="G203" s="21"/>
      <c r="H203" s="107"/>
      <c r="I203" s="73" t="s">
        <v>29</v>
      </c>
      <c r="J203" s="58">
        <f t="shared" si="10"/>
        <v>0</v>
      </c>
      <c r="K203" s="11"/>
      <c r="L203" s="11"/>
      <c r="M203" s="11"/>
      <c r="N203" s="11"/>
      <c r="O203" s="11"/>
      <c r="P203" s="11"/>
      <c r="Q203" s="11"/>
      <c r="R203" s="59"/>
      <c r="W203" s="36"/>
      <c r="X203" s="7"/>
      <c r="Y203" s="36"/>
      <c r="Z203" s="7"/>
      <c r="AA203" s="7"/>
      <c r="AB203" s="7"/>
      <c r="AC203" s="7"/>
    </row>
    <row r="204" spans="1:29" ht="13.5">
      <c r="A204" s="17">
        <v>20</v>
      </c>
      <c r="B204" s="39" t="s">
        <v>153</v>
      </c>
      <c r="C204" s="40">
        <v>111600</v>
      </c>
      <c r="D204" s="17" t="s">
        <v>144</v>
      </c>
      <c r="E204" s="17" t="s">
        <v>143</v>
      </c>
      <c r="F204" s="55">
        <v>12</v>
      </c>
      <c r="G204" s="21"/>
      <c r="H204" s="107"/>
      <c r="I204" s="73" t="s">
        <v>29</v>
      </c>
      <c r="J204" s="58">
        <f t="shared" si="10"/>
        <v>0</v>
      </c>
      <c r="K204" s="11"/>
      <c r="L204" s="11"/>
      <c r="M204" s="11"/>
      <c r="N204" s="11"/>
      <c r="O204" s="11"/>
      <c r="P204" s="11"/>
      <c r="Q204" s="11"/>
      <c r="R204" s="59"/>
      <c r="W204" s="36"/>
      <c r="X204" s="7"/>
      <c r="Y204" s="36"/>
      <c r="Z204" s="7"/>
      <c r="AA204" s="7"/>
      <c r="AB204" s="7"/>
      <c r="AC204" s="7"/>
    </row>
    <row r="205" spans="1:29" ht="13.5">
      <c r="A205" s="17">
        <v>21</v>
      </c>
      <c r="B205" s="39" t="s">
        <v>153</v>
      </c>
      <c r="C205" s="40">
        <v>100987</v>
      </c>
      <c r="D205" s="17" t="s">
        <v>145</v>
      </c>
      <c r="E205" s="17" t="s">
        <v>145</v>
      </c>
      <c r="F205" s="55">
        <v>1</v>
      </c>
      <c r="G205" s="21"/>
      <c r="H205" s="107"/>
      <c r="I205" s="73" t="s">
        <v>29</v>
      </c>
      <c r="J205" s="58">
        <f t="shared" si="10"/>
        <v>0</v>
      </c>
      <c r="K205" s="11"/>
      <c r="L205" s="11"/>
      <c r="M205" s="11"/>
      <c r="N205" s="11"/>
      <c r="O205" s="11"/>
      <c r="P205" s="11"/>
      <c r="Q205" s="11"/>
      <c r="R205" s="59"/>
      <c r="W205" s="36"/>
      <c r="X205" s="7"/>
      <c r="Y205" s="36"/>
      <c r="Z205" s="7"/>
      <c r="AA205" s="7"/>
      <c r="AB205" s="7"/>
      <c r="AC205" s="7"/>
    </row>
    <row r="206" spans="1:29" ht="13.5">
      <c r="A206" s="17">
        <v>22</v>
      </c>
      <c r="B206" s="39" t="s">
        <v>142</v>
      </c>
      <c r="C206" s="25">
        <v>128543</v>
      </c>
      <c r="D206" s="25" t="s">
        <v>154</v>
      </c>
      <c r="E206" s="25" t="s">
        <v>155</v>
      </c>
      <c r="F206" s="57">
        <v>1</v>
      </c>
      <c r="G206" s="21"/>
      <c r="H206" s="107"/>
      <c r="I206" s="73" t="s">
        <v>29</v>
      </c>
      <c r="J206" s="58">
        <f t="shared" si="10"/>
        <v>0</v>
      </c>
      <c r="K206" s="11"/>
      <c r="L206" s="11"/>
      <c r="M206" s="11"/>
      <c r="N206" s="11"/>
      <c r="O206" s="11"/>
      <c r="P206" s="11"/>
      <c r="Q206" s="11"/>
      <c r="R206" s="59"/>
      <c r="W206" s="36"/>
      <c r="X206" s="7"/>
      <c r="Y206" s="36"/>
      <c r="Z206" s="7"/>
      <c r="AA206" s="7"/>
      <c r="AB206" s="7"/>
      <c r="AC206" s="7"/>
    </row>
    <row r="207" spans="1:24" ht="13.5">
      <c r="A207" s="17">
        <v>23</v>
      </c>
      <c r="B207" s="39" t="s">
        <v>147</v>
      </c>
      <c r="C207" s="25">
        <v>128544</v>
      </c>
      <c r="D207" s="25" t="s">
        <v>154</v>
      </c>
      <c r="E207" s="25" t="s">
        <v>155</v>
      </c>
      <c r="F207" s="57">
        <v>1</v>
      </c>
      <c r="G207" s="21"/>
      <c r="H207" s="107"/>
      <c r="I207" s="73" t="s">
        <v>29</v>
      </c>
      <c r="J207" s="58">
        <f t="shared" si="10"/>
        <v>0</v>
      </c>
      <c r="K207" s="11"/>
      <c r="L207" s="11"/>
      <c r="M207" s="11"/>
      <c r="N207" s="11"/>
      <c r="O207" s="11"/>
      <c r="P207" s="11"/>
      <c r="Q207" s="11"/>
      <c r="R207" s="59"/>
      <c r="X207" s="3"/>
    </row>
    <row r="208" spans="1:24" ht="35.25" customHeight="1">
      <c r="A208" s="112" t="s">
        <v>212</v>
      </c>
      <c r="B208" s="113"/>
      <c r="C208" s="12"/>
      <c r="D208" s="12"/>
      <c r="E208" s="12"/>
      <c r="F208" s="86"/>
      <c r="G208" s="76"/>
      <c r="H208" s="76"/>
      <c r="I208" s="12"/>
      <c r="J208" s="88">
        <f>SUM(J182:J207)</f>
        <v>0</v>
      </c>
      <c r="K208" s="75"/>
      <c r="L208" s="75"/>
      <c r="M208" s="75"/>
      <c r="N208" s="75"/>
      <c r="O208" s="75"/>
      <c r="P208" s="75"/>
      <c r="Q208" s="75"/>
      <c r="R208" s="87"/>
      <c r="X208" s="3"/>
    </row>
    <row r="209" spans="1:24" ht="13.5">
      <c r="A209" s="42" t="s">
        <v>205</v>
      </c>
      <c r="B209" s="89" t="s">
        <v>156</v>
      </c>
      <c r="D209" s="9"/>
      <c r="E209" s="9"/>
      <c r="F209" s="36"/>
      <c r="G209" s="7"/>
      <c r="H209" s="7"/>
      <c r="I209" s="7"/>
      <c r="J209" s="3"/>
      <c r="M209" s="1"/>
      <c r="X209" s="3"/>
    </row>
    <row r="210" spans="1:24" ht="13.5">
      <c r="A210" s="43" t="s">
        <v>204</v>
      </c>
      <c r="B210" s="89" t="s">
        <v>157</v>
      </c>
      <c r="C210" s="7"/>
      <c r="D210" s="9"/>
      <c r="E210" s="9"/>
      <c r="F210" s="36"/>
      <c r="G210" s="7"/>
      <c r="H210" s="7"/>
      <c r="I210" s="7"/>
      <c r="J210" s="7"/>
      <c r="K210" s="7"/>
      <c r="L210" s="3"/>
      <c r="X210" s="3"/>
    </row>
    <row r="211" spans="1:24" ht="13.5">
      <c r="A211" s="7"/>
      <c r="B211" s="6" t="s">
        <v>158</v>
      </c>
      <c r="C211" s="7"/>
      <c r="D211" s="9"/>
      <c r="E211" s="9"/>
      <c r="F211" s="36"/>
      <c r="G211" s="7"/>
      <c r="H211" s="7"/>
      <c r="I211" s="7"/>
      <c r="J211" s="7"/>
      <c r="K211" s="7"/>
      <c r="L211" s="3"/>
      <c r="X211" s="3"/>
    </row>
    <row r="212" spans="1:24" ht="13.5">
      <c r="A212" s="7"/>
      <c r="B212" s="44" t="s">
        <v>159</v>
      </c>
      <c r="C212" s="7"/>
      <c r="D212" s="9"/>
      <c r="E212" s="9"/>
      <c r="F212" s="36"/>
      <c r="G212" s="7"/>
      <c r="H212" s="7"/>
      <c r="I212" s="7"/>
      <c r="J212" s="7"/>
      <c r="K212" s="7"/>
      <c r="L212" s="3"/>
      <c r="X212" s="3"/>
    </row>
    <row r="213" spans="2:12" ht="13.5">
      <c r="B213" s="44" t="s">
        <v>213</v>
      </c>
      <c r="E213" s="2"/>
      <c r="K213" s="1"/>
      <c r="L213" s="3"/>
    </row>
  </sheetData>
  <sheetProtection sheet="1" objects="1" scenarios="1"/>
  <mergeCells count="17">
    <mergeCell ref="D181:E181"/>
    <mergeCell ref="A180:J180"/>
    <mergeCell ref="P180:Q180"/>
    <mergeCell ref="K180:O180"/>
    <mergeCell ref="A35:B35"/>
    <mergeCell ref="A54:B54"/>
    <mergeCell ref="A6:B6"/>
    <mergeCell ref="A13:B13"/>
    <mergeCell ref="A18:B18"/>
    <mergeCell ref="A23:B23"/>
    <mergeCell ref="A24:B24"/>
    <mergeCell ref="A208:B208"/>
    <mergeCell ref="A29:B29"/>
    <mergeCell ref="A98:B98"/>
    <mergeCell ref="A32:B32"/>
    <mergeCell ref="A172:B172"/>
    <mergeCell ref="A173:B173"/>
  </mergeCells>
  <printOptions/>
  <pageMargins left="0.7" right="0.7" top="0.75" bottom="0.75" header="0.3" footer="0.3"/>
  <pageSetup fitToHeight="0" fitToWidth="1" horizontalDpi="1200" verticalDpi="1200" orientation="landscape" scale="44" r:id="rId1"/>
  <ignoredErrors>
    <ignoredError sqref="A37:A43 A44:A53 J182:J208 A14:A17 A19:A22 A25:A28 A30:A31 A55:A97 A99:A171 J7:J32 J36:J1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Fan, Jing</dc:creator>
  <cp:keywords/>
  <dc:description/>
  <cp:lastModifiedBy>Jackson, Tamara</cp:lastModifiedBy>
  <dcterms:created xsi:type="dcterms:W3CDTF">2021-10-15T18:09:42Z</dcterms:created>
  <dcterms:modified xsi:type="dcterms:W3CDTF">2021-10-22T23:26:07Z</dcterms:modified>
  <cp:category/>
  <cp:version/>
  <cp:contentType/>
  <cp:contentStatus/>
</cp:coreProperties>
</file>