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840" tabRatio="223" activeTab="0"/>
  </bookViews>
  <sheets>
    <sheet name="Table 1 - Pricing Schedule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<sst xmlns="http://schemas.openxmlformats.org/spreadsheetml/2006/main" count="82" uniqueCount="70">
  <si>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>Work Task / Phase / Deliverable(s)</t>
  </si>
  <si>
    <t>Description of Activities</t>
  </si>
  <si>
    <t>Estimated Hours</t>
  </si>
  <si>
    <t>Maximum Fees ($)</t>
  </si>
  <si>
    <t>Subtotal</t>
  </si>
  <si>
    <t>GST</t>
  </si>
  <si>
    <t>Total Price</t>
  </si>
  <si>
    <t xml:space="preserve">Project Start Up </t>
  </si>
  <si>
    <t>Project  Kickoff Meeting</t>
  </si>
  <si>
    <t>Quality Management Plan</t>
  </si>
  <si>
    <t>Master Schedule and 4-week Look Ahead Schedule</t>
  </si>
  <si>
    <t>Project Start Up Total</t>
  </si>
  <si>
    <t>Project Management</t>
  </si>
  <si>
    <t>Project Status Reports</t>
  </si>
  <si>
    <t>Project Schedule (WBS, Master Schedule and 4-Week Look Ahead Schedule)</t>
  </si>
  <si>
    <t>Design Reviews and Comments Documents (Design Cover Letter and Comments Documents)</t>
  </si>
  <si>
    <t>On-going Meetings and Workshops</t>
  </si>
  <si>
    <t>Project Management Total</t>
  </si>
  <si>
    <t>3.1.1</t>
  </si>
  <si>
    <t>3.1.2</t>
  </si>
  <si>
    <t>3.1.3</t>
  </si>
  <si>
    <t>3.1.4</t>
  </si>
  <si>
    <t>Construction sequencing and scheduling</t>
  </si>
  <si>
    <t>Cost Estimate - Class C</t>
  </si>
  <si>
    <t>Cost Estimate - Class B</t>
  </si>
  <si>
    <t>Cost Estimate - Class A</t>
  </si>
  <si>
    <t>Stakeholder Engagement</t>
  </si>
  <si>
    <t>Third-Party Utility Liason</t>
  </si>
  <si>
    <t>Preliminary Design</t>
  </si>
  <si>
    <t xml:space="preserve">Design Services </t>
  </si>
  <si>
    <t>Tender, Construction and Inspection Services</t>
  </si>
  <si>
    <t>Tender support</t>
  </si>
  <si>
    <t>IFC Drawings</t>
  </si>
  <si>
    <t>Disbursements</t>
  </si>
  <si>
    <t>Preliminary Design Report</t>
  </si>
  <si>
    <t>Preliminary Design (50%)</t>
  </si>
  <si>
    <t>3.2.1</t>
  </si>
  <si>
    <t>3.2.2</t>
  </si>
  <si>
    <t>3.2.3</t>
  </si>
  <si>
    <t>3.2.4</t>
  </si>
  <si>
    <t>Detailed Design (90%, IFT)</t>
  </si>
  <si>
    <t xml:space="preserve">Final Specifications </t>
  </si>
  <si>
    <t>Tender, Construction and Inspection Services Total</t>
  </si>
  <si>
    <t>Design Services Total</t>
  </si>
  <si>
    <t>Project Close Out</t>
  </si>
  <si>
    <t>Final Sign Off - Project Closeout Walkthrough and Documentation</t>
  </si>
  <si>
    <t>Record Drawings</t>
  </si>
  <si>
    <t>Deficiency Walkthrough and Report</t>
  </si>
  <si>
    <t>Project Close Out Total</t>
  </si>
  <si>
    <t>Prints and Reproduction</t>
  </si>
  <si>
    <t>Mileage</t>
  </si>
  <si>
    <t>Miscellaneous</t>
  </si>
  <si>
    <t>Disbursements Total</t>
  </si>
  <si>
    <t>Rate per Hour</t>
  </si>
  <si>
    <t>SCHEDULE OF EFFORT AND FEES</t>
  </si>
  <si>
    <t xml:space="preserve">Quality Management Discussion </t>
  </si>
  <si>
    <t>Initial Design Management (initial meeting, Design Plan and Design Cover Letter)</t>
  </si>
  <si>
    <t>Design Presentation</t>
  </si>
  <si>
    <t>10th Ave. Health Precinct Street Improvements PHASE 2</t>
  </si>
  <si>
    <t>Contract Administration and Documents</t>
  </si>
  <si>
    <t>Stage Gate presentation for close-out</t>
  </si>
  <si>
    <t>Stage gate presentation for initiation and implementation</t>
  </si>
  <si>
    <t>Geotehcnical Investigations, Design and Reports</t>
  </si>
  <si>
    <t>Construction and Inspection Services, (meetings, RFI's, CO's, Progress Draws, Reports)</t>
  </si>
  <si>
    <t>Sub-Total</t>
  </si>
  <si>
    <t>[Estimated Hours]</t>
  </si>
  <si>
    <t>[Title/Role]</t>
  </si>
  <si>
    <t>[Team Member]</t>
  </si>
  <si>
    <t>Sub-Consultants</t>
  </si>
  <si>
    <t>Total Fee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</si>
</sst>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6"/>
      <color indexed="8"/>
      <name val="Trebuchet MS"/>
      <family val="2"/>
    </font>
    <font>
      <b/>
      <u val="single"/>
      <sz val="12"/>
      <color indexed="8"/>
      <name val="Trebuchet MS"/>
      <family val="2"/>
    </font>
    <font>
      <b/>
      <i/>
      <sz val="11"/>
      <color indexed="8"/>
      <name val="Trebuchet MS"/>
      <family val="2"/>
    </font>
    <font>
      <b/>
      <sz val="11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rebuchet MS"/>
      <family val="2"/>
    </font>
    <font>
      <b/>
      <sz val="11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rgb="FF000000"/>
      <name val="Trebuchet MS"/>
      <family val="2"/>
    </font>
    <font>
      <b/>
      <sz val="11"/>
      <color theme="1"/>
      <name val="Trebuchet MS"/>
      <family val="2"/>
    </font>
    <font>
      <b/>
      <i/>
      <sz val="11"/>
      <color theme="1"/>
      <name val="Trebuchet MS"/>
      <family val="2"/>
    </font>
    <font>
      <b/>
      <i/>
      <sz val="11"/>
      <color rgb="FF000000"/>
      <name val="Trebuchet MS"/>
      <family val="2"/>
    </font>
    <font>
      <b/>
      <u val="single"/>
      <sz val="12"/>
      <color rgb="FF000000"/>
      <name val="Trebuchet MS"/>
      <family val="2"/>
    </font>
    <font>
      <b/>
      <sz val="16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1" fillId="0" borderId="0" xfId="0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44" fontId="44" fillId="33" borderId="11" xfId="44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wrapText="1"/>
    </xf>
    <xf numFmtId="0" fontId="41" fillId="33" borderId="11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vertical="center" wrapText="1"/>
    </xf>
    <xf numFmtId="0" fontId="41" fillId="33" borderId="0" xfId="0" applyFont="1" applyFill="1" applyAlignment="1">
      <alignment/>
    </xf>
    <xf numFmtId="0" fontId="41" fillId="33" borderId="11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horizontal="center" vertical="center" wrapText="1"/>
    </xf>
    <xf numFmtId="44" fontId="44" fillId="33" borderId="0" xfId="44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44" fontId="46" fillId="33" borderId="11" xfId="44" applyFont="1" applyFill="1" applyBorder="1" applyAlignment="1">
      <alignment horizontal="center" wrapText="1"/>
    </xf>
    <xf numFmtId="44" fontId="44" fillId="33" borderId="11" xfId="0" applyNumberFormat="1" applyFont="1" applyFill="1" applyBorder="1" applyAlignment="1">
      <alignment horizontal="center" vertical="center" wrapText="1"/>
    </xf>
    <xf numFmtId="44" fontId="44" fillId="33" borderId="13" xfId="0" applyNumberFormat="1" applyFont="1" applyFill="1" applyBorder="1" applyAlignment="1">
      <alignment horizontal="center" vertical="center" wrapText="1"/>
    </xf>
    <xf numFmtId="44" fontId="44" fillId="33" borderId="11" xfId="0" applyNumberFormat="1" applyFont="1" applyFill="1" applyBorder="1" applyAlignment="1">
      <alignment horizontal="left" vertical="center" wrapText="1"/>
    </xf>
    <xf numFmtId="44" fontId="44" fillId="33" borderId="14" xfId="0" applyNumberFormat="1" applyFont="1" applyFill="1" applyBorder="1" applyAlignment="1">
      <alignment horizontal="center" vertical="center" wrapText="1"/>
    </xf>
    <xf numFmtId="44" fontId="44" fillId="33" borderId="13" xfId="0" applyNumberFormat="1" applyFont="1" applyFill="1" applyBorder="1" applyAlignment="1">
      <alignment horizontal="left" vertical="center" wrapText="1"/>
    </xf>
    <xf numFmtId="44" fontId="44" fillId="33" borderId="14" xfId="0" applyNumberFormat="1" applyFont="1" applyFill="1" applyBorder="1" applyAlignment="1">
      <alignment horizontal="left" vertical="center" wrapText="1"/>
    </xf>
    <xf numFmtId="44" fontId="44" fillId="33" borderId="13" xfId="44" applyFont="1" applyFill="1" applyBorder="1" applyAlignment="1">
      <alignment horizontal="left" vertical="center" wrapText="1"/>
    </xf>
    <xf numFmtId="44" fontId="44" fillId="33" borderId="14" xfId="44" applyFont="1" applyFill="1" applyBorder="1" applyAlignment="1">
      <alignment horizontal="left" vertical="center" wrapText="1"/>
    </xf>
    <xf numFmtId="0" fontId="41" fillId="33" borderId="14" xfId="0" applyFont="1" applyFill="1" applyBorder="1" applyAlignment="1">
      <alignment wrapText="1"/>
    </xf>
    <xf numFmtId="44" fontId="41" fillId="33" borderId="13" xfId="0" applyNumberFormat="1" applyFont="1" applyFill="1" applyBorder="1" applyAlignment="1">
      <alignment horizontal="center" wrapText="1"/>
    </xf>
    <xf numFmtId="44" fontId="41" fillId="33" borderId="11" xfId="0" applyNumberFormat="1" applyFont="1" applyFill="1" applyBorder="1" applyAlignment="1">
      <alignment wrapText="1"/>
    </xf>
    <xf numFmtId="44" fontId="41" fillId="33" borderId="13" xfId="0" applyNumberFormat="1" applyFont="1" applyFill="1" applyBorder="1" applyAlignment="1">
      <alignment wrapText="1"/>
    </xf>
    <xf numFmtId="44" fontId="41" fillId="33" borderId="14" xfId="0" applyNumberFormat="1" applyFont="1" applyFill="1" applyBorder="1" applyAlignment="1">
      <alignment wrapText="1"/>
    </xf>
    <xf numFmtId="44" fontId="41" fillId="33" borderId="11" xfId="0" applyNumberFormat="1" applyFont="1" applyFill="1" applyBorder="1" applyAlignment="1">
      <alignment horizontal="center" wrapText="1"/>
    </xf>
    <xf numFmtId="44" fontId="41" fillId="33" borderId="14" xfId="0" applyNumberFormat="1" applyFont="1" applyFill="1" applyBorder="1" applyAlignment="1">
      <alignment horizontal="center" wrapText="1"/>
    </xf>
    <xf numFmtId="0" fontId="41" fillId="34" borderId="11" xfId="0" applyFont="1" applyFill="1" applyBorder="1" applyAlignment="1">
      <alignment horizontal="center" wrapText="1"/>
    </xf>
    <xf numFmtId="0" fontId="41" fillId="34" borderId="11" xfId="0" applyFont="1" applyFill="1" applyBorder="1" applyAlignment="1">
      <alignment wrapText="1"/>
    </xf>
    <xf numFmtId="44" fontId="41" fillId="33" borderId="11" xfId="44" applyFont="1" applyFill="1" applyBorder="1" applyAlignment="1">
      <alignment horizontal="center" wrapText="1"/>
    </xf>
    <xf numFmtId="44" fontId="41" fillId="33" borderId="11" xfId="44" applyFont="1" applyFill="1" applyBorder="1" applyAlignment="1">
      <alignment wrapText="1"/>
    </xf>
    <xf numFmtId="44" fontId="44" fillId="33" borderId="11" xfId="44" applyFont="1" applyFill="1" applyBorder="1" applyAlignment="1">
      <alignment vertical="center" wrapText="1"/>
    </xf>
    <xf numFmtId="44" fontId="41" fillId="33" borderId="14" xfId="44" applyFont="1" applyFill="1" applyBorder="1" applyAlignment="1">
      <alignment wrapText="1"/>
    </xf>
    <xf numFmtId="44" fontId="41" fillId="33" borderId="14" xfId="44" applyFont="1" applyFill="1" applyBorder="1" applyAlignment="1">
      <alignment horizontal="center" wrapText="1"/>
    </xf>
    <xf numFmtId="44" fontId="41" fillId="33" borderId="13" xfId="44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0" fontId="8" fillId="35" borderId="17" xfId="0" applyFont="1" applyFill="1" applyBorder="1" applyAlignment="1">
      <alignment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vertical="center" wrapText="1"/>
    </xf>
    <xf numFmtId="0" fontId="45" fillId="35" borderId="16" xfId="0" applyFont="1" applyFill="1" applyBorder="1" applyAlignment="1">
      <alignment vertical="center" wrapText="1"/>
    </xf>
    <xf numFmtId="0" fontId="45" fillId="35" borderId="17" xfId="0" applyFont="1" applyFill="1" applyBorder="1" applyAlignment="1">
      <alignment vertical="center" wrapText="1"/>
    </xf>
    <xf numFmtId="0" fontId="41" fillId="32" borderId="11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vertical="center" wrapText="1"/>
    </xf>
    <xf numFmtId="0" fontId="41" fillId="32" borderId="11" xfId="0" applyFont="1" applyFill="1" applyBorder="1" applyAlignment="1">
      <alignment wrapText="1"/>
    </xf>
    <xf numFmtId="0" fontId="41" fillId="32" borderId="11" xfId="0" applyFont="1" applyFill="1" applyBorder="1" applyAlignment="1">
      <alignment horizontal="center" wrapText="1"/>
    </xf>
    <xf numFmtId="44" fontId="41" fillId="32" borderId="13" xfId="0" applyNumberFormat="1" applyFont="1" applyFill="1" applyBorder="1" applyAlignment="1">
      <alignment horizontal="center" wrapText="1"/>
    </xf>
    <xf numFmtId="44" fontId="41" fillId="32" borderId="13" xfId="0" applyNumberFormat="1" applyFont="1" applyFill="1" applyBorder="1" applyAlignment="1">
      <alignment wrapText="1"/>
    </xf>
    <xf numFmtId="44" fontId="44" fillId="32" borderId="11" xfId="44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center" wrapText="1"/>
    </xf>
    <xf numFmtId="0" fontId="46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90" zoomScaleNormal="90" zoomScalePageLayoutView="0" workbookViewId="0" topLeftCell="A1">
      <selection activeCell="A11" sqref="A11:K11"/>
    </sheetView>
  </sheetViews>
  <sheetFormatPr defaultColWidth="38.8515625" defaultRowHeight="15"/>
  <cols>
    <col min="1" max="1" width="6.00390625" style="20" customWidth="1"/>
    <col min="2" max="2" width="53.7109375" style="3" bestFit="1" customWidth="1"/>
    <col min="3" max="3" width="31.140625" style="3" customWidth="1"/>
    <col min="4" max="5" width="21.7109375" style="25" customWidth="1"/>
    <col min="6" max="10" width="21.7109375" style="3" customWidth="1"/>
    <col min="11" max="11" width="37.8515625" style="3" customWidth="1"/>
    <col min="12" max="22" width="38.8515625" style="3" customWidth="1"/>
    <col min="23" max="16384" width="38.8515625" style="1" customWidth="1"/>
  </cols>
  <sheetData>
    <row r="1" spans="1:11" ht="24.75" customHeight="1">
      <c r="A1" s="82" t="s">
        <v>58</v>
      </c>
      <c r="B1" s="82"/>
      <c r="C1" s="83"/>
      <c r="D1" s="84" t="s">
        <v>67</v>
      </c>
      <c r="E1" s="85"/>
      <c r="F1" s="84" t="s">
        <v>67</v>
      </c>
      <c r="G1" s="85"/>
      <c r="H1" s="84" t="s">
        <v>67</v>
      </c>
      <c r="I1" s="85"/>
      <c r="J1" s="74" t="s">
        <v>68</v>
      </c>
      <c r="K1" s="2"/>
    </row>
    <row r="2" spans="1:11" ht="24.75" customHeight="1">
      <c r="A2" s="82"/>
      <c r="B2" s="82"/>
      <c r="C2" s="83"/>
      <c r="D2" s="72" t="s">
        <v>66</v>
      </c>
      <c r="E2" s="73"/>
      <c r="F2" s="72" t="s">
        <v>66</v>
      </c>
      <c r="G2" s="73"/>
      <c r="H2" s="72" t="s">
        <v>66</v>
      </c>
      <c r="I2" s="73"/>
      <c r="J2" s="74"/>
      <c r="K2" s="2"/>
    </row>
    <row r="3" spans="1:11" ht="24.75" customHeight="1">
      <c r="A3" s="79" t="s">
        <v>54</v>
      </c>
      <c r="B3" s="80"/>
      <c r="C3" s="81"/>
      <c r="D3" s="27" t="s">
        <v>53</v>
      </c>
      <c r="E3" s="33">
        <v>0</v>
      </c>
      <c r="F3" s="27" t="s">
        <v>53</v>
      </c>
      <c r="G3" s="33">
        <v>0</v>
      </c>
      <c r="H3" s="27" t="s">
        <v>53</v>
      </c>
      <c r="I3" s="33">
        <v>0</v>
      </c>
      <c r="J3" s="75"/>
      <c r="K3" s="2"/>
    </row>
    <row r="4" spans="1:11" ht="24.75" customHeight="1">
      <c r="A4" s="4"/>
      <c r="B4" s="5" t="s">
        <v>0</v>
      </c>
      <c r="C4" s="5" t="s">
        <v>1</v>
      </c>
      <c r="D4" s="29" t="s">
        <v>65</v>
      </c>
      <c r="E4" s="29" t="s">
        <v>64</v>
      </c>
      <c r="F4" s="29" t="s">
        <v>2</v>
      </c>
      <c r="G4" s="29" t="s">
        <v>64</v>
      </c>
      <c r="H4" s="29" t="s">
        <v>2</v>
      </c>
      <c r="I4" s="29" t="s">
        <v>64</v>
      </c>
      <c r="J4" s="30" t="s">
        <v>69</v>
      </c>
      <c r="K4" s="28" t="s">
        <v>3</v>
      </c>
    </row>
    <row r="5" spans="1:11" ht="16.5">
      <c r="A5" s="61">
        <v>1</v>
      </c>
      <c r="B5" s="62" t="s">
        <v>7</v>
      </c>
      <c r="C5" s="63"/>
      <c r="D5" s="63"/>
      <c r="E5" s="63"/>
      <c r="F5" s="63"/>
      <c r="G5" s="63"/>
      <c r="H5" s="63"/>
      <c r="I5" s="63"/>
      <c r="J5" s="63"/>
      <c r="K5" s="64"/>
    </row>
    <row r="6" spans="1:11" ht="15">
      <c r="A6" s="6">
        <v>1.1</v>
      </c>
      <c r="B6" s="7" t="s">
        <v>8</v>
      </c>
      <c r="C6" s="7"/>
      <c r="D6" s="8"/>
      <c r="E6" s="34">
        <f>D6*$E$3</f>
        <v>0</v>
      </c>
      <c r="F6" s="7"/>
      <c r="G6" s="34">
        <f>F6*$G$3</f>
        <v>0</v>
      </c>
      <c r="H6" s="7"/>
      <c r="I6" s="36">
        <f>H6*$I$3</f>
        <v>0</v>
      </c>
      <c r="J6" s="9">
        <v>0</v>
      </c>
      <c r="K6" s="9">
        <f>E6+G6+I6+J6</f>
        <v>0</v>
      </c>
    </row>
    <row r="7" spans="1:11" ht="30">
      <c r="A7" s="6">
        <v>1.2</v>
      </c>
      <c r="B7" s="7" t="s">
        <v>56</v>
      </c>
      <c r="C7" s="7"/>
      <c r="D7" s="8"/>
      <c r="E7" s="34">
        <f>D7*$E$3</f>
        <v>0</v>
      </c>
      <c r="F7" s="7"/>
      <c r="G7" s="34">
        <f>F7*$G$3</f>
        <v>0</v>
      </c>
      <c r="H7" s="7"/>
      <c r="I7" s="36">
        <f>H7*$I$3</f>
        <v>0</v>
      </c>
      <c r="J7" s="9">
        <v>0</v>
      </c>
      <c r="K7" s="9">
        <f>E7+G7+I7+J7</f>
        <v>0</v>
      </c>
    </row>
    <row r="8" spans="1:11" ht="15">
      <c r="A8" s="6">
        <v>1.3</v>
      </c>
      <c r="B8" s="3" t="s">
        <v>55</v>
      </c>
      <c r="C8" s="7"/>
      <c r="D8" s="8"/>
      <c r="E8" s="34">
        <f>D8*$E$3</f>
        <v>0</v>
      </c>
      <c r="F8" s="7"/>
      <c r="G8" s="34">
        <f>F8*$G$3</f>
        <v>0</v>
      </c>
      <c r="H8" s="7"/>
      <c r="I8" s="36">
        <f>H8*$I$3</f>
        <v>0</v>
      </c>
      <c r="J8" s="9">
        <v>0</v>
      </c>
      <c r="K8" s="9">
        <f>E8+G8+I8+J8</f>
        <v>0</v>
      </c>
    </row>
    <row r="9" spans="1:11" ht="15.75" thickBot="1">
      <c r="A9" s="6">
        <v>1.4</v>
      </c>
      <c r="B9" s="7" t="s">
        <v>10</v>
      </c>
      <c r="C9" s="7"/>
      <c r="D9" s="32"/>
      <c r="E9" s="37">
        <f>D9*$E$3</f>
        <v>0</v>
      </c>
      <c r="F9" s="32"/>
      <c r="G9" s="37">
        <f>F9*$G$3</f>
        <v>0</v>
      </c>
      <c r="H9" s="32"/>
      <c r="I9" s="39">
        <f>H9*$I$3</f>
        <v>0</v>
      </c>
      <c r="J9" s="41">
        <v>0</v>
      </c>
      <c r="K9" s="41">
        <f>E9+G9+I9+J9</f>
        <v>0</v>
      </c>
    </row>
    <row r="10" spans="1:11" ht="16.5">
      <c r="A10" s="6"/>
      <c r="B10" s="10" t="s">
        <v>11</v>
      </c>
      <c r="C10" s="7"/>
      <c r="D10" s="31">
        <f>SUM(D6:D9)</f>
        <v>0</v>
      </c>
      <c r="E10" s="35">
        <f>SUM(E6:E9)</f>
        <v>0</v>
      </c>
      <c r="F10" s="31">
        <f>SUM(F6:F9)</f>
        <v>0</v>
      </c>
      <c r="G10" s="38">
        <f>SUM(G6:G9)</f>
        <v>0</v>
      </c>
      <c r="H10" s="31">
        <f>SUM(H6:H9)</f>
        <v>0</v>
      </c>
      <c r="I10" s="38">
        <f>SUM(I6:I9)</f>
        <v>0</v>
      </c>
      <c r="J10" s="40">
        <f>SUM(J6:J9)</f>
        <v>0</v>
      </c>
      <c r="K10" s="40">
        <f>SUM(K6:K9)</f>
        <v>0</v>
      </c>
    </row>
    <row r="11" spans="1:11" ht="15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8"/>
    </row>
    <row r="12" spans="1:11" ht="16.5">
      <c r="A12" s="61">
        <v>2</v>
      </c>
      <c r="B12" s="62" t="s">
        <v>12</v>
      </c>
      <c r="C12" s="63"/>
      <c r="D12" s="63"/>
      <c r="E12" s="63"/>
      <c r="F12" s="63"/>
      <c r="G12" s="63"/>
      <c r="H12" s="63"/>
      <c r="I12" s="63"/>
      <c r="J12" s="63"/>
      <c r="K12" s="64"/>
    </row>
    <row r="13" spans="1:11" ht="15">
      <c r="A13" s="11">
        <v>2.1</v>
      </c>
      <c r="B13" s="12" t="s">
        <v>13</v>
      </c>
      <c r="C13" s="7"/>
      <c r="D13" s="8"/>
      <c r="E13" s="34">
        <f>D13*$E$3</f>
        <v>0</v>
      </c>
      <c r="F13" s="7"/>
      <c r="G13" s="36">
        <f>F13*$G$3</f>
        <v>0</v>
      </c>
      <c r="H13" s="7"/>
      <c r="I13" s="36">
        <f>H13*$I$3</f>
        <v>0</v>
      </c>
      <c r="J13" s="9">
        <v>0</v>
      </c>
      <c r="K13" s="9">
        <f aca="true" t="shared" si="0" ref="K13:K18">E13+G13+I13+J13</f>
        <v>0</v>
      </c>
    </row>
    <row r="14" spans="1:11" ht="30">
      <c r="A14" s="11">
        <v>2.2</v>
      </c>
      <c r="B14" s="12" t="s">
        <v>14</v>
      </c>
      <c r="C14" s="7"/>
      <c r="D14" s="8"/>
      <c r="E14" s="34">
        <f>D14*$E$3</f>
        <v>0</v>
      </c>
      <c r="F14" s="7"/>
      <c r="G14" s="36">
        <f>F14*$G$3</f>
        <v>0</v>
      </c>
      <c r="H14" s="7"/>
      <c r="I14" s="36">
        <f>H14*$I$3</f>
        <v>0</v>
      </c>
      <c r="J14" s="9">
        <v>0</v>
      </c>
      <c r="K14" s="9">
        <f t="shared" si="0"/>
        <v>0</v>
      </c>
    </row>
    <row r="15" spans="1:11" ht="15">
      <c r="A15" s="11">
        <v>2.3</v>
      </c>
      <c r="B15" s="13" t="s">
        <v>26</v>
      </c>
      <c r="C15" s="7"/>
      <c r="D15" s="8"/>
      <c r="E15" s="34">
        <f>D15*$E$3</f>
        <v>0</v>
      </c>
      <c r="F15" s="7"/>
      <c r="G15" s="36">
        <f>F15*$G$3</f>
        <v>0</v>
      </c>
      <c r="H15" s="7"/>
      <c r="I15" s="36">
        <f>H15*$I$3</f>
        <v>0</v>
      </c>
      <c r="J15" s="9">
        <v>0</v>
      </c>
      <c r="K15" s="9">
        <f t="shared" si="0"/>
        <v>0</v>
      </c>
    </row>
    <row r="16" spans="1:11" ht="15">
      <c r="A16" s="11">
        <v>2.4</v>
      </c>
      <c r="B16" s="12" t="s">
        <v>27</v>
      </c>
      <c r="C16" s="7"/>
      <c r="D16" s="8"/>
      <c r="E16" s="34">
        <f>D16*$E$3</f>
        <v>0</v>
      </c>
      <c r="F16" s="7"/>
      <c r="G16" s="36">
        <f>F16*$G$3</f>
        <v>0</v>
      </c>
      <c r="H16" s="7"/>
      <c r="I16" s="36">
        <f>H16*$I$3</f>
        <v>0</v>
      </c>
      <c r="J16" s="9">
        <v>0</v>
      </c>
      <c r="K16" s="9">
        <f t="shared" si="0"/>
        <v>0</v>
      </c>
    </row>
    <row r="17" spans="1:11" ht="30">
      <c r="A17" s="11">
        <v>2.5</v>
      </c>
      <c r="B17" s="12" t="s">
        <v>15</v>
      </c>
      <c r="C17" s="7"/>
      <c r="D17" s="8"/>
      <c r="E17" s="34">
        <f>D17*$E$3</f>
        <v>0</v>
      </c>
      <c r="F17" s="7"/>
      <c r="G17" s="36">
        <f>F17*$G$3</f>
        <v>0</v>
      </c>
      <c r="H17" s="7"/>
      <c r="I17" s="36">
        <f>H17*$I$3</f>
        <v>0</v>
      </c>
      <c r="J17" s="9">
        <v>0</v>
      </c>
      <c r="K17" s="9">
        <f t="shared" si="0"/>
        <v>0</v>
      </c>
    </row>
    <row r="18" spans="1:11" ht="15.75" thickBot="1">
      <c r="A18" s="11">
        <v>2.6</v>
      </c>
      <c r="B18" s="12" t="s">
        <v>16</v>
      </c>
      <c r="C18" s="7"/>
      <c r="D18" s="32"/>
      <c r="E18" s="37">
        <f>D18*$E$3</f>
        <v>0</v>
      </c>
      <c r="F18" s="32"/>
      <c r="G18" s="39">
        <f>F18*$G$3</f>
        <v>0</v>
      </c>
      <c r="H18" s="32"/>
      <c r="I18" s="39">
        <f>H18*$I$3</f>
        <v>0</v>
      </c>
      <c r="J18" s="41">
        <v>0</v>
      </c>
      <c r="K18" s="41">
        <f t="shared" si="0"/>
        <v>0</v>
      </c>
    </row>
    <row r="19" spans="1:11" ht="16.5">
      <c r="A19" s="11"/>
      <c r="B19" s="10" t="s">
        <v>17</v>
      </c>
      <c r="C19" s="7"/>
      <c r="D19" s="31">
        <f>SUM(D15:D18)</f>
        <v>0</v>
      </c>
      <c r="E19" s="35">
        <f>SUM(E13:E18)</f>
        <v>0</v>
      </c>
      <c r="F19" s="31">
        <f>SUM(F15:F18)</f>
        <v>0</v>
      </c>
      <c r="G19" s="38">
        <f>SUM(G13:G18)</f>
        <v>0</v>
      </c>
      <c r="H19" s="31">
        <f>SUM(H15:H18)</f>
        <v>0</v>
      </c>
      <c r="I19" s="38">
        <f>SUM(I13:I18)</f>
        <v>0</v>
      </c>
      <c r="J19" s="40">
        <f>SUM(J13:J18)</f>
        <v>0</v>
      </c>
      <c r="K19" s="40">
        <f>SUM(K13:K18)</f>
        <v>0</v>
      </c>
    </row>
    <row r="20" spans="1:11" ht="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8">
        <v>0</v>
      </c>
    </row>
    <row r="21" spans="1:11" ht="16.5">
      <c r="A21" s="61">
        <v>3</v>
      </c>
      <c r="B21" s="62" t="s">
        <v>29</v>
      </c>
      <c r="C21" s="63"/>
      <c r="D21" s="63"/>
      <c r="E21" s="63"/>
      <c r="F21" s="63"/>
      <c r="G21" s="63"/>
      <c r="H21" s="63"/>
      <c r="I21" s="63"/>
      <c r="J21" s="63"/>
      <c r="K21" s="64"/>
    </row>
    <row r="22" spans="1:11" ht="15">
      <c r="A22" s="6">
        <v>3.1</v>
      </c>
      <c r="B22" s="14" t="s">
        <v>35</v>
      </c>
      <c r="C22" s="7"/>
      <c r="D22" s="8"/>
      <c r="E22" s="34">
        <f>D22*$E$3</f>
        <v>0</v>
      </c>
      <c r="F22" s="7"/>
      <c r="G22" s="36">
        <f>F22*$G$3</f>
        <v>0</v>
      </c>
      <c r="H22" s="7"/>
      <c r="I22" s="36">
        <f>H22*$I$3</f>
        <v>0</v>
      </c>
      <c r="J22" s="9">
        <v>0</v>
      </c>
      <c r="K22" s="9">
        <f>E22+G22+I22+J22</f>
        <v>0</v>
      </c>
    </row>
    <row r="23" spans="1:11" ht="15">
      <c r="A23" s="6" t="s">
        <v>18</v>
      </c>
      <c r="B23" s="13" t="s">
        <v>34</v>
      </c>
      <c r="C23" s="7"/>
      <c r="D23" s="8"/>
      <c r="E23" s="34">
        <f aca="true" t="shared" si="1" ref="E23:E35">D23*$E$3</f>
        <v>0</v>
      </c>
      <c r="F23" s="7"/>
      <c r="G23" s="36">
        <f aca="true" t="shared" si="2" ref="G23:G35">F23*$G$3</f>
        <v>0</v>
      </c>
      <c r="H23" s="7"/>
      <c r="I23" s="36">
        <f aca="true" t="shared" si="3" ref="I23:I35">H23*$I$3</f>
        <v>0</v>
      </c>
      <c r="J23" s="9">
        <v>0</v>
      </c>
      <c r="K23" s="9">
        <f aca="true" t="shared" si="4" ref="K23:K34">E23+G23+I23+J23</f>
        <v>0</v>
      </c>
    </row>
    <row r="24" spans="1:11" ht="15">
      <c r="A24" s="6" t="s">
        <v>19</v>
      </c>
      <c r="B24" s="13" t="s">
        <v>28</v>
      </c>
      <c r="C24" s="7"/>
      <c r="D24" s="8"/>
      <c r="E24" s="34">
        <f t="shared" si="1"/>
        <v>0</v>
      </c>
      <c r="F24" s="7"/>
      <c r="G24" s="36">
        <f t="shared" si="2"/>
        <v>0</v>
      </c>
      <c r="H24" s="7"/>
      <c r="I24" s="36">
        <f t="shared" si="3"/>
        <v>0</v>
      </c>
      <c r="J24" s="9">
        <v>0</v>
      </c>
      <c r="K24" s="9">
        <f t="shared" si="4"/>
        <v>0</v>
      </c>
    </row>
    <row r="25" spans="1:11" ht="15">
      <c r="A25" s="6" t="s">
        <v>20</v>
      </c>
      <c r="B25" s="15" t="s">
        <v>22</v>
      </c>
      <c r="C25" s="7"/>
      <c r="D25" s="8"/>
      <c r="E25" s="34">
        <f t="shared" si="1"/>
        <v>0</v>
      </c>
      <c r="F25" s="7"/>
      <c r="G25" s="36">
        <f t="shared" si="2"/>
        <v>0</v>
      </c>
      <c r="H25" s="7"/>
      <c r="I25" s="36">
        <f t="shared" si="3"/>
        <v>0</v>
      </c>
      <c r="J25" s="9">
        <v>0</v>
      </c>
      <c r="K25" s="9">
        <f t="shared" si="4"/>
        <v>0</v>
      </c>
    </row>
    <row r="26" spans="1:11" ht="15">
      <c r="A26" s="6" t="s">
        <v>21</v>
      </c>
      <c r="B26" s="15" t="s">
        <v>23</v>
      </c>
      <c r="C26" s="7"/>
      <c r="D26" s="8"/>
      <c r="E26" s="34">
        <f t="shared" si="1"/>
        <v>0</v>
      </c>
      <c r="F26" s="7"/>
      <c r="G26" s="36">
        <f t="shared" si="2"/>
        <v>0</v>
      </c>
      <c r="H26" s="7"/>
      <c r="I26" s="36">
        <f t="shared" si="3"/>
        <v>0</v>
      </c>
      <c r="J26" s="9">
        <v>0</v>
      </c>
      <c r="K26" s="9">
        <f t="shared" si="4"/>
        <v>0</v>
      </c>
    </row>
    <row r="27" spans="1:11" ht="15">
      <c r="A27" s="6">
        <v>3.2</v>
      </c>
      <c r="B27" s="13" t="s">
        <v>40</v>
      </c>
      <c r="C27" s="7"/>
      <c r="D27" s="8"/>
      <c r="E27" s="34">
        <f t="shared" si="1"/>
        <v>0</v>
      </c>
      <c r="F27" s="7"/>
      <c r="G27" s="36">
        <f t="shared" si="2"/>
        <v>0</v>
      </c>
      <c r="H27" s="7"/>
      <c r="I27" s="36">
        <f t="shared" si="3"/>
        <v>0</v>
      </c>
      <c r="J27" s="9">
        <v>0</v>
      </c>
      <c r="K27" s="9">
        <f t="shared" si="4"/>
        <v>0</v>
      </c>
    </row>
    <row r="28" spans="1:11" ht="15">
      <c r="A28" s="6" t="s">
        <v>36</v>
      </c>
      <c r="B28" s="13" t="s">
        <v>34</v>
      </c>
      <c r="C28" s="7"/>
      <c r="D28" s="8"/>
      <c r="E28" s="34">
        <f t="shared" si="1"/>
        <v>0</v>
      </c>
      <c r="F28" s="7"/>
      <c r="G28" s="36">
        <f t="shared" si="2"/>
        <v>0</v>
      </c>
      <c r="H28" s="7"/>
      <c r="I28" s="36">
        <f t="shared" si="3"/>
        <v>0</v>
      </c>
      <c r="J28" s="9">
        <v>0</v>
      </c>
      <c r="K28" s="9">
        <f t="shared" si="4"/>
        <v>0</v>
      </c>
    </row>
    <row r="29" spans="1:11" ht="15">
      <c r="A29" s="6" t="s">
        <v>37</v>
      </c>
      <c r="B29" s="13" t="s">
        <v>28</v>
      </c>
      <c r="C29" s="7"/>
      <c r="D29" s="8"/>
      <c r="E29" s="34">
        <f t="shared" si="1"/>
        <v>0</v>
      </c>
      <c r="F29" s="7"/>
      <c r="G29" s="36">
        <f t="shared" si="2"/>
        <v>0</v>
      </c>
      <c r="H29" s="7"/>
      <c r="I29" s="36">
        <f t="shared" si="3"/>
        <v>0</v>
      </c>
      <c r="J29" s="9">
        <v>0</v>
      </c>
      <c r="K29" s="9">
        <f t="shared" si="4"/>
        <v>0</v>
      </c>
    </row>
    <row r="30" spans="1:11" ht="15">
      <c r="A30" s="6" t="s">
        <v>38</v>
      </c>
      <c r="B30" s="15" t="s">
        <v>22</v>
      </c>
      <c r="C30" s="7"/>
      <c r="D30" s="8"/>
      <c r="E30" s="34">
        <f t="shared" si="1"/>
        <v>0</v>
      </c>
      <c r="F30" s="7"/>
      <c r="G30" s="36">
        <f t="shared" si="2"/>
        <v>0</v>
      </c>
      <c r="H30" s="7"/>
      <c r="I30" s="36">
        <f t="shared" si="3"/>
        <v>0</v>
      </c>
      <c r="J30" s="9">
        <v>0</v>
      </c>
      <c r="K30" s="9">
        <f t="shared" si="4"/>
        <v>0</v>
      </c>
    </row>
    <row r="31" spans="1:11" ht="15">
      <c r="A31" s="6" t="s">
        <v>39</v>
      </c>
      <c r="B31" s="15" t="s">
        <v>24</v>
      </c>
      <c r="C31" s="7"/>
      <c r="D31" s="8"/>
      <c r="E31" s="34">
        <f t="shared" si="1"/>
        <v>0</v>
      </c>
      <c r="F31" s="7"/>
      <c r="G31" s="36">
        <f t="shared" si="2"/>
        <v>0</v>
      </c>
      <c r="H31" s="7"/>
      <c r="I31" s="36">
        <f t="shared" si="3"/>
        <v>0</v>
      </c>
      <c r="J31" s="9">
        <v>0</v>
      </c>
      <c r="K31" s="9">
        <f t="shared" si="4"/>
        <v>0</v>
      </c>
    </row>
    <row r="32" spans="1:11" ht="15">
      <c r="A32" s="6">
        <v>3.3</v>
      </c>
      <c r="B32" s="7" t="s">
        <v>57</v>
      </c>
      <c r="C32" s="7"/>
      <c r="D32" s="8"/>
      <c r="E32" s="34">
        <f t="shared" si="1"/>
        <v>0</v>
      </c>
      <c r="F32" s="7"/>
      <c r="G32" s="36">
        <f t="shared" si="2"/>
        <v>0</v>
      </c>
      <c r="H32" s="7"/>
      <c r="I32" s="36">
        <f t="shared" si="3"/>
        <v>0</v>
      </c>
      <c r="J32" s="9">
        <v>0</v>
      </c>
      <c r="K32" s="9">
        <f t="shared" si="4"/>
        <v>0</v>
      </c>
    </row>
    <row r="33" spans="1:11" ht="15">
      <c r="A33" s="6">
        <v>3.4</v>
      </c>
      <c r="B33" s="7" t="s">
        <v>9</v>
      </c>
      <c r="C33" s="7"/>
      <c r="D33" s="8"/>
      <c r="E33" s="34">
        <f t="shared" si="1"/>
        <v>0</v>
      </c>
      <c r="F33" s="7"/>
      <c r="G33" s="36">
        <f t="shared" si="2"/>
        <v>0</v>
      </c>
      <c r="H33" s="7"/>
      <c r="I33" s="36">
        <f t="shared" si="3"/>
        <v>0</v>
      </c>
      <c r="J33" s="9">
        <v>0</v>
      </c>
      <c r="K33" s="9">
        <f t="shared" si="4"/>
        <v>0</v>
      </c>
    </row>
    <row r="34" spans="1:11" ht="15">
      <c r="A34" s="6">
        <v>3.5</v>
      </c>
      <c r="B34" s="7" t="s">
        <v>62</v>
      </c>
      <c r="C34" s="7"/>
      <c r="D34" s="8"/>
      <c r="E34" s="34">
        <f t="shared" si="1"/>
        <v>0</v>
      </c>
      <c r="F34" s="7"/>
      <c r="G34" s="36">
        <f t="shared" si="2"/>
        <v>0</v>
      </c>
      <c r="H34" s="7"/>
      <c r="I34" s="36">
        <f t="shared" si="3"/>
        <v>0</v>
      </c>
      <c r="J34" s="9">
        <v>0</v>
      </c>
      <c r="K34" s="9">
        <f t="shared" si="4"/>
        <v>0</v>
      </c>
    </row>
    <row r="35" spans="1:11" ht="15.75" thickBot="1">
      <c r="A35" s="6">
        <v>3.6</v>
      </c>
      <c r="B35" s="16" t="s">
        <v>61</v>
      </c>
      <c r="C35" s="7"/>
      <c r="D35" s="32"/>
      <c r="E35" s="37">
        <f t="shared" si="1"/>
        <v>0</v>
      </c>
      <c r="F35" s="32"/>
      <c r="G35" s="39">
        <f t="shared" si="2"/>
        <v>0</v>
      </c>
      <c r="H35" s="32"/>
      <c r="I35" s="39">
        <f t="shared" si="3"/>
        <v>0</v>
      </c>
      <c r="J35" s="41">
        <v>0</v>
      </c>
      <c r="K35" s="41">
        <f>E35+G35+I35+J35</f>
        <v>0</v>
      </c>
    </row>
    <row r="36" spans="1:11" ht="16.5">
      <c r="A36" s="6"/>
      <c r="B36" s="10" t="s">
        <v>43</v>
      </c>
      <c r="C36" s="7"/>
      <c r="D36" s="31">
        <f>SUM(D32:D35)</f>
        <v>0</v>
      </c>
      <c r="E36" s="35">
        <f>SUM(E22:E35)</f>
        <v>0</v>
      </c>
      <c r="F36" s="31">
        <f>SUM(F32:F35)</f>
        <v>0</v>
      </c>
      <c r="G36" s="38">
        <f>SUM(G22:G35)</f>
        <v>0</v>
      </c>
      <c r="H36" s="31">
        <f>SUM(H32:H35)</f>
        <v>0</v>
      </c>
      <c r="I36" s="38">
        <f>SUM(I22:I35)</f>
        <v>0</v>
      </c>
      <c r="J36" s="40">
        <f>SUM(J22:J35)</f>
        <v>0</v>
      </c>
      <c r="K36" s="9">
        <f>SUM(K22:K35)</f>
        <v>0</v>
      </c>
    </row>
    <row r="37" spans="1:11" ht="1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8">
        <v>0</v>
      </c>
    </row>
    <row r="38" spans="1:11" ht="16.5">
      <c r="A38" s="57">
        <v>4</v>
      </c>
      <c r="B38" s="58" t="s">
        <v>30</v>
      </c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15">
      <c r="A39" s="6">
        <v>4.1</v>
      </c>
      <c r="B39" s="17" t="s">
        <v>31</v>
      </c>
      <c r="C39" s="7"/>
      <c r="D39" s="8"/>
      <c r="E39" s="34">
        <f>D39*$E$3</f>
        <v>0</v>
      </c>
      <c r="F39" s="7"/>
      <c r="G39" s="36">
        <f>F39*$G$3</f>
        <v>0</v>
      </c>
      <c r="H39" s="7"/>
      <c r="I39" s="36">
        <f>H39*$I$3</f>
        <v>0</v>
      </c>
      <c r="J39" s="9">
        <v>0</v>
      </c>
      <c r="K39" s="9">
        <f aca="true" t="shared" si="5" ref="K39:K44">E39+G39+I39+J39</f>
        <v>0</v>
      </c>
    </row>
    <row r="40" spans="1:11" ht="15">
      <c r="A40" s="6">
        <v>4.2</v>
      </c>
      <c r="B40" s="17" t="s">
        <v>32</v>
      </c>
      <c r="C40" s="7"/>
      <c r="D40" s="8"/>
      <c r="E40" s="34">
        <f>D40*$E$3</f>
        <v>0</v>
      </c>
      <c r="F40" s="7"/>
      <c r="G40" s="36">
        <f>F40*$G$3</f>
        <v>0</v>
      </c>
      <c r="H40" s="7"/>
      <c r="I40" s="36">
        <f>H40*$I$3</f>
        <v>0</v>
      </c>
      <c r="J40" s="9">
        <v>0</v>
      </c>
      <c r="K40" s="9">
        <f t="shared" si="5"/>
        <v>0</v>
      </c>
    </row>
    <row r="41" spans="1:11" ht="15">
      <c r="A41" s="6">
        <v>4.3</v>
      </c>
      <c r="B41" s="13" t="s">
        <v>41</v>
      </c>
      <c r="C41" s="7"/>
      <c r="D41" s="8"/>
      <c r="E41" s="34">
        <f>D41*$E$3</f>
        <v>0</v>
      </c>
      <c r="F41" s="7"/>
      <c r="G41" s="36">
        <f>F41*$G$3</f>
        <v>0</v>
      </c>
      <c r="H41" s="7"/>
      <c r="I41" s="36">
        <f>H41*$I$3</f>
        <v>0</v>
      </c>
      <c r="J41" s="9">
        <v>0</v>
      </c>
      <c r="K41" s="9">
        <f t="shared" si="5"/>
        <v>0</v>
      </c>
    </row>
    <row r="42" spans="1:11" ht="15">
      <c r="A42" s="6">
        <v>4.4</v>
      </c>
      <c r="B42" s="15" t="s">
        <v>25</v>
      </c>
      <c r="C42" s="15"/>
      <c r="D42" s="8"/>
      <c r="E42" s="34">
        <f>D42*$E$3</f>
        <v>0</v>
      </c>
      <c r="F42" s="15"/>
      <c r="G42" s="36">
        <f>F42*$G$3</f>
        <v>0</v>
      </c>
      <c r="H42" s="15"/>
      <c r="I42" s="36">
        <f>H42*$I$3</f>
        <v>0</v>
      </c>
      <c r="J42" s="53">
        <v>0</v>
      </c>
      <c r="K42" s="9">
        <f t="shared" si="5"/>
        <v>0</v>
      </c>
    </row>
    <row r="43" spans="1:11" ht="30">
      <c r="A43" s="6">
        <v>4.5</v>
      </c>
      <c r="B43" s="17" t="s">
        <v>63</v>
      </c>
      <c r="C43" s="13"/>
      <c r="D43" s="18"/>
      <c r="E43" s="34">
        <f>D43*$E$3</f>
        <v>0</v>
      </c>
      <c r="F43" s="13"/>
      <c r="G43" s="36">
        <f>F43*$G$3</f>
        <v>0</v>
      </c>
      <c r="H43" s="13"/>
      <c r="I43" s="36">
        <f>H43*$I$3</f>
        <v>0</v>
      </c>
      <c r="J43" s="52">
        <v>0</v>
      </c>
      <c r="K43" s="9">
        <f t="shared" si="5"/>
        <v>0</v>
      </c>
    </row>
    <row r="44" spans="1:11" ht="15.75" thickBot="1">
      <c r="A44" s="6">
        <v>4.6</v>
      </c>
      <c r="B44" s="12" t="s">
        <v>59</v>
      </c>
      <c r="C44" s="13"/>
      <c r="D44" s="32"/>
      <c r="E44" s="37">
        <f>D44*$E$3</f>
        <v>0</v>
      </c>
      <c r="F44" s="32"/>
      <c r="G44" s="39">
        <f>F44*$G$3</f>
        <v>0</v>
      </c>
      <c r="H44" s="32"/>
      <c r="I44" s="39">
        <f>H44*$I$3</f>
        <v>0</v>
      </c>
      <c r="J44" s="54">
        <v>0</v>
      </c>
      <c r="K44" s="41">
        <f t="shared" si="5"/>
        <v>0</v>
      </c>
    </row>
    <row r="45" spans="1:11" ht="24.75" customHeight="1">
      <c r="A45" s="6"/>
      <c r="B45" s="10" t="s">
        <v>42</v>
      </c>
      <c r="C45" s="13"/>
      <c r="D45" s="31">
        <f>SUM(D41:D44)</f>
        <v>0</v>
      </c>
      <c r="E45" s="43">
        <f>SUM(E39:E44)</f>
        <v>0</v>
      </c>
      <c r="F45" s="31">
        <f>SUM(F41:F44)</f>
        <v>0</v>
      </c>
      <c r="G45" s="45">
        <f>SUM(G39:G44)</f>
        <v>0</v>
      </c>
      <c r="H45" s="31">
        <f>SUM(H41:H44)</f>
        <v>0</v>
      </c>
      <c r="I45" s="45">
        <f>SUM(I39:I44)</f>
        <v>0</v>
      </c>
      <c r="J45" s="40">
        <f>SUM(J39:J44)</f>
        <v>0</v>
      </c>
      <c r="K45" s="40">
        <f>SUM(K39:K44)</f>
        <v>0</v>
      </c>
    </row>
    <row r="46" spans="1:11" ht="1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8">
        <v>0</v>
      </c>
    </row>
    <row r="47" spans="1:11" ht="16.5">
      <c r="A47" s="61">
        <v>5</v>
      </c>
      <c r="B47" s="62" t="s">
        <v>44</v>
      </c>
      <c r="C47" s="63"/>
      <c r="D47" s="63"/>
      <c r="E47" s="63"/>
      <c r="F47" s="63"/>
      <c r="G47" s="63"/>
      <c r="H47" s="63"/>
      <c r="I47" s="63"/>
      <c r="J47" s="63"/>
      <c r="K47" s="64"/>
    </row>
    <row r="48" spans="1:11" ht="15">
      <c r="A48" s="6">
        <v>5.1</v>
      </c>
      <c r="B48" s="13" t="s">
        <v>47</v>
      </c>
      <c r="C48" s="13"/>
      <c r="D48" s="18"/>
      <c r="E48" s="34">
        <f>D48*$E$3</f>
        <v>0</v>
      </c>
      <c r="F48" s="13"/>
      <c r="G48" s="44">
        <f>F48*$G$3</f>
        <v>0</v>
      </c>
      <c r="H48" s="13"/>
      <c r="I48" s="44">
        <f>H48*$I$3</f>
        <v>0</v>
      </c>
      <c r="J48" s="13"/>
      <c r="K48" s="9">
        <f>E48+G48+I48+J48</f>
        <v>0</v>
      </c>
    </row>
    <row r="49" spans="1:11" ht="30">
      <c r="A49" s="6">
        <v>5.2</v>
      </c>
      <c r="B49" s="13" t="s">
        <v>45</v>
      </c>
      <c r="C49" s="13"/>
      <c r="D49" s="18"/>
      <c r="E49" s="34">
        <f>D49*$E$3</f>
        <v>0</v>
      </c>
      <c r="F49" s="13"/>
      <c r="G49" s="44">
        <f>F49*$G$3</f>
        <v>0</v>
      </c>
      <c r="H49" s="13"/>
      <c r="I49" s="44">
        <f>H49*$I$3</f>
        <v>0</v>
      </c>
      <c r="J49" s="13"/>
      <c r="K49" s="9">
        <f>E49+G49+I49+J49</f>
        <v>0</v>
      </c>
    </row>
    <row r="50" spans="1:11" ht="15">
      <c r="A50" s="6">
        <v>5.3</v>
      </c>
      <c r="B50" s="13" t="s">
        <v>46</v>
      </c>
      <c r="C50" s="13"/>
      <c r="D50" s="18"/>
      <c r="E50" s="34">
        <f>D50*$E$3</f>
        <v>0</v>
      </c>
      <c r="F50" s="13"/>
      <c r="G50" s="44">
        <f>F50*$G$3</f>
        <v>0</v>
      </c>
      <c r="H50" s="13"/>
      <c r="I50" s="44">
        <f>H50*$I$3</f>
        <v>0</v>
      </c>
      <c r="J50" s="13"/>
      <c r="K50" s="9">
        <f>E50+G50+I50+J50</f>
        <v>0</v>
      </c>
    </row>
    <row r="51" spans="1:11" ht="15.75" thickBot="1">
      <c r="A51" s="6">
        <v>5.4</v>
      </c>
      <c r="B51" s="13" t="s">
        <v>60</v>
      </c>
      <c r="C51" s="13"/>
      <c r="D51" s="32"/>
      <c r="E51" s="37">
        <f>D51*$E$3</f>
        <v>0</v>
      </c>
      <c r="F51" s="32"/>
      <c r="G51" s="46">
        <f>F51*$G$3</f>
        <v>0</v>
      </c>
      <c r="H51" s="32"/>
      <c r="I51" s="46">
        <f>H51*$I$3</f>
        <v>0</v>
      </c>
      <c r="J51" s="42"/>
      <c r="K51" s="41">
        <f>E51+G51+I51+J51</f>
        <v>0</v>
      </c>
    </row>
    <row r="52" spans="1:11" ht="16.5">
      <c r="A52" s="6"/>
      <c r="B52" s="10" t="s">
        <v>48</v>
      </c>
      <c r="C52" s="13"/>
      <c r="D52" s="31">
        <f aca="true" t="shared" si="6" ref="D52:K52">SUM(D48:D51)</f>
        <v>0</v>
      </c>
      <c r="E52" s="35">
        <f t="shared" si="6"/>
        <v>0</v>
      </c>
      <c r="F52" s="31">
        <f t="shared" si="6"/>
        <v>0</v>
      </c>
      <c r="G52" s="35">
        <f t="shared" si="6"/>
        <v>0</v>
      </c>
      <c r="H52" s="31">
        <f t="shared" si="6"/>
        <v>0</v>
      </c>
      <c r="I52" s="35">
        <f t="shared" si="6"/>
        <v>0</v>
      </c>
      <c r="J52" s="40">
        <f t="shared" si="6"/>
        <v>0</v>
      </c>
      <c r="K52" s="40">
        <f t="shared" si="6"/>
        <v>0</v>
      </c>
    </row>
    <row r="53" spans="1:11" ht="1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8">
        <v>0</v>
      </c>
    </row>
    <row r="54" spans="1:11" ht="16.5">
      <c r="A54" s="61">
        <v>6</v>
      </c>
      <c r="B54" s="62" t="s">
        <v>33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5">
      <c r="A55" s="6">
        <v>6.1</v>
      </c>
      <c r="B55" s="13" t="s">
        <v>49</v>
      </c>
      <c r="C55" s="13"/>
      <c r="D55" s="18"/>
      <c r="E55" s="47">
        <v>0</v>
      </c>
      <c r="F55" s="13"/>
      <c r="G55" s="44">
        <f>F55*$G$3</f>
        <v>0</v>
      </c>
      <c r="H55" s="13"/>
      <c r="I55" s="44">
        <f>H55*$I$3</f>
        <v>0</v>
      </c>
      <c r="J55" s="13"/>
      <c r="K55" s="9">
        <f>E55+G55+I55+J55</f>
        <v>0</v>
      </c>
    </row>
    <row r="56" spans="1:11" ht="15">
      <c r="A56" s="6">
        <v>6.2</v>
      </c>
      <c r="B56" s="13" t="s">
        <v>50</v>
      </c>
      <c r="C56" s="13"/>
      <c r="D56" s="18"/>
      <c r="E56" s="47">
        <v>0</v>
      </c>
      <c r="F56" s="13"/>
      <c r="G56" s="44">
        <f>F56*$G$3</f>
        <v>0</v>
      </c>
      <c r="H56" s="13"/>
      <c r="I56" s="44">
        <f>H56*$I$3</f>
        <v>0</v>
      </c>
      <c r="J56" s="13"/>
      <c r="K56" s="9">
        <f>E56+G56+I56+J56</f>
        <v>0</v>
      </c>
    </row>
    <row r="57" spans="1:11" ht="15.75" thickBot="1">
      <c r="A57" s="6">
        <v>6.3</v>
      </c>
      <c r="B57" s="13" t="s">
        <v>51</v>
      </c>
      <c r="C57" s="13"/>
      <c r="D57" s="32"/>
      <c r="E57" s="48">
        <v>0</v>
      </c>
      <c r="F57" s="32"/>
      <c r="G57" s="46">
        <f>F57*$G$3</f>
        <v>0</v>
      </c>
      <c r="H57" s="32"/>
      <c r="I57" s="46">
        <f>H57*$I$3</f>
        <v>0</v>
      </c>
      <c r="J57" s="42"/>
      <c r="K57" s="41">
        <f>E57+G57+I57+J57</f>
        <v>0</v>
      </c>
    </row>
    <row r="58" spans="1:11" ht="16.5">
      <c r="A58" s="6"/>
      <c r="B58" s="10" t="s">
        <v>52</v>
      </c>
      <c r="C58" s="13"/>
      <c r="D58" s="31">
        <f>SUM(D54:D57)</f>
        <v>0</v>
      </c>
      <c r="E58" s="56">
        <f>SUM(E55:E57)</f>
        <v>0</v>
      </c>
      <c r="F58" s="31">
        <f>SUM(F54:F57)</f>
        <v>0</v>
      </c>
      <c r="G58" s="45">
        <f>SUM(G55:G57)</f>
        <v>0</v>
      </c>
      <c r="H58" s="31">
        <f>SUM(H54:H57)</f>
        <v>0</v>
      </c>
      <c r="I58" s="45">
        <f>SUM(I55:I57)</f>
        <v>0</v>
      </c>
      <c r="J58" s="40">
        <f>SUM(J55:J57)</f>
        <v>0</v>
      </c>
      <c r="K58" s="40">
        <f>SUM(K55:K57)</f>
        <v>0</v>
      </c>
    </row>
    <row r="59" spans="1:11" ht="15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8"/>
    </row>
    <row r="60" spans="1:11" ht="16.5">
      <c r="A60" s="6"/>
      <c r="B60" s="19" t="s">
        <v>4</v>
      </c>
      <c r="C60" s="13"/>
      <c r="D60" s="18">
        <f>D10+D19+D36+D45+D52+D58</f>
        <v>0</v>
      </c>
      <c r="E60" s="51">
        <f>E10+E19+E36+E45+E52+E58</f>
        <v>0</v>
      </c>
      <c r="F60" s="18">
        <f>F10+F19+F36+F45+F52+F58</f>
        <v>0</v>
      </c>
      <c r="G60" s="51">
        <f>G10+G19+G36+G45+G52+G58</f>
        <v>0</v>
      </c>
      <c r="H60" s="18"/>
      <c r="I60" s="51">
        <f>I10+I19+I36+I45+I52+I58</f>
        <v>0</v>
      </c>
      <c r="J60" s="52">
        <v>0</v>
      </c>
      <c r="K60" s="9">
        <f>K10+K19+K36+K45+K52+K58</f>
        <v>0</v>
      </c>
    </row>
    <row r="61" spans="1:11" ht="17.25" thickBot="1">
      <c r="A61" s="6"/>
      <c r="B61" s="19" t="s">
        <v>5</v>
      </c>
      <c r="C61" s="13"/>
      <c r="D61" s="49"/>
      <c r="E61" s="55">
        <f>E60*0.05</f>
        <v>0</v>
      </c>
      <c r="F61" s="50"/>
      <c r="G61" s="55">
        <f>G60*0.05</f>
        <v>0</v>
      </c>
      <c r="H61" s="50"/>
      <c r="I61" s="55">
        <f>I60*0.05</f>
        <v>0</v>
      </c>
      <c r="J61" s="54">
        <v>0</v>
      </c>
      <c r="K61" s="9">
        <f>K60*1.05</f>
        <v>0</v>
      </c>
    </row>
    <row r="62" spans="1:11" ht="16.5">
      <c r="A62" s="65"/>
      <c r="B62" s="66" t="s">
        <v>6</v>
      </c>
      <c r="C62" s="67"/>
      <c r="D62" s="68"/>
      <c r="E62" s="69">
        <f>SUM(E60+E61)</f>
        <v>0</v>
      </c>
      <c r="F62" s="67"/>
      <c r="G62" s="69">
        <f>SUM(G60+G61)</f>
        <v>0</v>
      </c>
      <c r="H62" s="67"/>
      <c r="I62" s="69">
        <f>SUM(I60+I61)</f>
        <v>0</v>
      </c>
      <c r="J62" s="70">
        <f>SUM(J60+J61)</f>
        <v>0</v>
      </c>
      <c r="K62" s="71">
        <f>SUM(K60:K61)</f>
        <v>0</v>
      </c>
    </row>
    <row r="63" spans="3:11" ht="15">
      <c r="C63" s="21"/>
      <c r="D63" s="22"/>
      <c r="E63" s="22"/>
      <c r="F63" s="21"/>
      <c r="G63" s="21"/>
      <c r="H63" s="21"/>
      <c r="I63" s="21"/>
      <c r="J63" s="21"/>
      <c r="K63" s="23"/>
    </row>
    <row r="64" spans="3:11" ht="15">
      <c r="C64" s="21"/>
      <c r="D64" s="22"/>
      <c r="E64" s="22"/>
      <c r="F64" s="21"/>
      <c r="G64" s="21"/>
      <c r="H64" s="21"/>
      <c r="I64" s="21"/>
      <c r="J64" s="21"/>
      <c r="K64" s="23"/>
    </row>
    <row r="65" spans="3:11" ht="15">
      <c r="C65" s="21"/>
      <c r="D65" s="22"/>
      <c r="E65" s="22"/>
      <c r="F65" s="21"/>
      <c r="G65" s="21"/>
      <c r="H65" s="21"/>
      <c r="I65" s="21"/>
      <c r="J65" s="21"/>
      <c r="K65" s="23"/>
    </row>
    <row r="68" spans="2:3" ht="15">
      <c r="B68" s="24"/>
      <c r="C68" s="24"/>
    </row>
    <row r="69" ht="15">
      <c r="B69" s="26"/>
    </row>
    <row r="70" ht="15">
      <c r="B70" s="26"/>
    </row>
    <row r="71" ht="15">
      <c r="B71" s="26"/>
    </row>
    <row r="72" ht="15">
      <c r="B72" s="26"/>
    </row>
    <row r="73" ht="15">
      <c r="B73" s="26"/>
    </row>
  </sheetData>
  <sheetProtection/>
  <mergeCells count="15">
    <mergeCell ref="H2:I2"/>
    <mergeCell ref="J1:J3"/>
    <mergeCell ref="A37:K37"/>
    <mergeCell ref="A53:K53"/>
    <mergeCell ref="A59:K59"/>
    <mergeCell ref="A46:K46"/>
    <mergeCell ref="A11:K11"/>
    <mergeCell ref="A20:K20"/>
    <mergeCell ref="A3:C3"/>
    <mergeCell ref="A1:C2"/>
    <mergeCell ref="D1:E1"/>
    <mergeCell ref="D2:E2"/>
    <mergeCell ref="F1:G1"/>
    <mergeCell ref="F2:G2"/>
    <mergeCell ref="H1:I1"/>
  </mergeCells>
  <printOptions horizontalCentered="1"/>
  <pageMargins left="0.25" right="0.25" top="0.5" bottom="0.25" header="0.25" footer="0.25"/>
  <pageSetup fitToHeight="1" fitToWidth="1" horizontalDpi="1200" verticalDpi="1200" orientation="portrait" scale="52" r:id="rId1"/>
  <headerFooter>
    <oddHeader>&amp;C&amp;"-,Bold"&amp;F 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Lai</dc:creator>
  <cp:keywords/>
  <dc:description/>
  <cp:lastModifiedBy>Tamara Jackson</cp:lastModifiedBy>
  <cp:lastPrinted>2019-05-10T16:37:50Z</cp:lastPrinted>
  <dcterms:created xsi:type="dcterms:W3CDTF">2018-05-11T19:22:31Z</dcterms:created>
  <dcterms:modified xsi:type="dcterms:W3CDTF">2019-05-15T19:10:00Z</dcterms:modified>
  <cp:category/>
  <cp:version/>
  <cp:contentType/>
  <cp:contentStatus/>
</cp:coreProperties>
</file>