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3176" activeTab="0"/>
  </bookViews>
  <sheets>
    <sheet name="Package 3 Fee Table " sheetId="1" r:id="rId1"/>
  </sheets>
  <definedNames>
    <definedName name="_xlnm.Print_Area" localSheetId="0">'Package 3 Fee Table '!$A$1:$P$66</definedName>
    <definedName name="_xlnm.Print_Titles" localSheetId="0">'Package 3 Fee Table '!$1:$4</definedName>
  </definedNames>
  <calcPr fullCalcOnLoad="1"/>
</workbook>
</file>

<file path=xl/sharedStrings.xml><?xml version="1.0" encoding="utf-8"?>
<sst xmlns="http://schemas.openxmlformats.org/spreadsheetml/2006/main" count="87" uniqueCount="64">
  <si>
    <t>ESTIMATED</t>
  </si>
  <si>
    <t>FEES</t>
  </si>
  <si>
    <t>TOTAL</t>
  </si>
  <si>
    <t>$</t>
  </si>
  <si>
    <t>DISBURS.</t>
  </si>
  <si>
    <t>Class "A" Construction Cost Estimate</t>
  </si>
  <si>
    <t>Sub-total 50% Design Submission</t>
  </si>
  <si>
    <t>Class "C" Construction Cost Estimate</t>
  </si>
  <si>
    <t>IFT (100% Design) Drawings</t>
  </si>
  <si>
    <t>Prepare Responses to Technical Questions</t>
  </si>
  <si>
    <t>Substantial Performance and Deficiency Inspections</t>
  </si>
  <si>
    <t>Estimated Fees and Disbursements</t>
  </si>
  <si>
    <t>Team Member 1</t>
  </si>
  <si>
    <t>Activity Role</t>
  </si>
  <si>
    <t xml:space="preserve">Hourly Rate </t>
  </si>
  <si>
    <t>Est. Hours</t>
  </si>
  <si>
    <t>Sub-total</t>
  </si>
  <si>
    <t>Team Member 2</t>
  </si>
  <si>
    <t>Team Member 3</t>
  </si>
  <si>
    <t>Team Member 4</t>
  </si>
  <si>
    <t>Team Member 5</t>
  </si>
  <si>
    <t>Sub-Consultants</t>
  </si>
  <si>
    <t>Total Fee</t>
  </si>
  <si>
    <t>Prepare, Sign and Seal Record Drawings</t>
  </si>
  <si>
    <t>Total Performance and Deficiency Inspections</t>
  </si>
  <si>
    <t>Other item(s) as necessary</t>
  </si>
  <si>
    <t>Prepare and Revise Addendums and Contract Documents</t>
  </si>
  <si>
    <t>Revise IFC Drawings and Issue Site Instructions</t>
  </si>
  <si>
    <t>Change Orders</t>
  </si>
  <si>
    <t>Geotechnical Investigation</t>
  </si>
  <si>
    <t>Geotechnical Summary Report</t>
  </si>
  <si>
    <t>Sub-total Geotechnical Investgation</t>
  </si>
  <si>
    <t>Design Services</t>
  </si>
  <si>
    <t>Trenchless Preliminary Analysis</t>
  </si>
  <si>
    <t>Analysis of Trenchless Construction Options</t>
  </si>
  <si>
    <t>Preliminary Analysis Report</t>
  </si>
  <si>
    <t>Detailed Trenchless Crossing Design</t>
  </si>
  <si>
    <t>Settlement Analyses</t>
  </si>
  <si>
    <t>Settlement Monitoring Program</t>
  </si>
  <si>
    <t>Vibrational Monitoring Program</t>
  </si>
  <si>
    <t>Construction Tendering Support</t>
  </si>
  <si>
    <t>Specifications</t>
  </si>
  <si>
    <t>Optional Items</t>
  </si>
  <si>
    <t>Contract Administration / Project Management</t>
  </si>
  <si>
    <t>Field Services During Construction</t>
  </si>
  <si>
    <t>Implementation of Settlement Monitoring Program</t>
  </si>
  <si>
    <t>Implementation of Vibrational Monitoring Program</t>
  </si>
  <si>
    <t>Additional Field Visit</t>
  </si>
  <si>
    <t>Additional Third Party Meeting</t>
  </si>
  <si>
    <t>Sub-total Construction Tendering Support</t>
  </si>
  <si>
    <t>Sub-total Detailed Trenchless Crossing Design</t>
  </si>
  <si>
    <t>Sub-total Contract Administration / Project Management</t>
  </si>
  <si>
    <t>Sub-total Field Services During Construction</t>
  </si>
  <si>
    <t>Sub-total Optional Items</t>
  </si>
  <si>
    <t>Additional Geotechnical Investigation</t>
  </si>
  <si>
    <t>Desktop Study</t>
  </si>
  <si>
    <r>
      <t xml:space="preserve">Issue Signed and Sealed </t>
    </r>
    <r>
      <rPr>
        <sz val="10"/>
        <rFont val="Arial"/>
        <family val="2"/>
      </rPr>
      <t>IFC Drawings</t>
    </r>
  </si>
  <si>
    <t>Contractor and Third Party Utility Owner Meetings</t>
  </si>
  <si>
    <t>Construction Monitoring and Reporting</t>
  </si>
  <si>
    <t>EoR Site Inspection and Reporting</t>
  </si>
  <si>
    <t>Contractor Payment Support</t>
  </si>
  <si>
    <t>100% Design Report</t>
  </si>
  <si>
    <t>Review and Comment on Tender Documents and Specifications</t>
  </si>
  <si>
    <t>Total  Fees (exclusive of GST)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</si>
</sst>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/>
      <right style="thin"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/>
      <top style="double"/>
      <bottom/>
    </border>
    <border>
      <left style="double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wrapText="1"/>
    </xf>
    <xf numFmtId="166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" fontId="0" fillId="33" borderId="10" xfId="0" applyNumberFormat="1" applyFill="1" applyBorder="1" applyAlignment="1">
      <alignment horizontal="center" vertical="center"/>
    </xf>
    <xf numFmtId="165" fontId="0" fillId="33" borderId="10" xfId="44" applyNumberFormat="1" applyFont="1" applyFill="1" applyBorder="1" applyAlignment="1">
      <alignment horizontal="center" vertical="center"/>
    </xf>
    <xf numFmtId="165" fontId="0" fillId="33" borderId="12" xfId="44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2" fontId="0" fillId="33" borderId="13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166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6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2" fontId="0" fillId="0" borderId="13" xfId="0" applyNumberFormat="1" applyFont="1" applyBorder="1" applyAlignment="1">
      <alignment vertical="center"/>
    </xf>
    <xf numFmtId="166" fontId="0" fillId="0" borderId="13" xfId="0" applyNumberFormat="1" applyFont="1" applyFill="1" applyBorder="1" applyAlignment="1">
      <alignment vertical="center" wrapText="1"/>
    </xf>
    <xf numFmtId="2" fontId="0" fillId="0" borderId="13" xfId="0" applyNumberFormat="1" applyFont="1" applyFill="1" applyBorder="1" applyAlignment="1">
      <alignment vertical="center" wrapText="1"/>
    </xf>
    <xf numFmtId="166" fontId="0" fillId="33" borderId="13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center" vertical="center"/>
    </xf>
    <xf numFmtId="2" fontId="0" fillId="34" borderId="14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0" fillId="34" borderId="0" xfId="0" applyNumberFormat="1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1" fontId="0" fillId="34" borderId="0" xfId="0" applyNumberFormat="1" applyFill="1" applyBorder="1" applyAlignment="1">
      <alignment horizontal="center" vertical="center"/>
    </xf>
    <xf numFmtId="165" fontId="0" fillId="34" borderId="0" xfId="44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165" fontId="0" fillId="0" borderId="0" xfId="44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4" fontId="0" fillId="0" borderId="10" xfId="44" applyFont="1" applyFill="1" applyBorder="1" applyAlignment="1">
      <alignment horizontal="center" vertical="center"/>
    </xf>
    <xf numFmtId="44" fontId="0" fillId="33" borderId="10" xfId="44" applyFont="1" applyFill="1" applyBorder="1" applyAlignment="1">
      <alignment horizontal="center" vertical="center"/>
    </xf>
    <xf numFmtId="44" fontId="3" fillId="33" borderId="10" xfId="44" applyFont="1" applyFill="1" applyBorder="1" applyAlignment="1">
      <alignment horizontal="center" vertical="center"/>
    </xf>
    <xf numFmtId="44" fontId="0" fillId="0" borderId="10" xfId="44" applyFont="1" applyBorder="1" applyAlignment="1">
      <alignment horizontal="center" vertical="center"/>
    </xf>
    <xf numFmtId="44" fontId="0" fillId="0" borderId="12" xfId="44" applyFont="1" applyFill="1" applyBorder="1" applyAlignment="1">
      <alignment horizontal="center" vertical="center"/>
    </xf>
    <xf numFmtId="44" fontId="0" fillId="33" borderId="12" xfId="44" applyFont="1" applyFill="1" applyBorder="1" applyAlignment="1">
      <alignment horizontal="center" vertical="center"/>
    </xf>
    <xf numFmtId="44" fontId="4" fillId="33" borderId="10" xfId="44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4" fontId="0" fillId="0" borderId="18" xfId="44" applyFont="1" applyBorder="1" applyAlignment="1">
      <alignment vertical="center"/>
    </xf>
    <xf numFmtId="1" fontId="2" fillId="0" borderId="21" xfId="0" applyNumberFormat="1" applyFont="1" applyFill="1" applyBorder="1" applyAlignment="1">
      <alignment horizontal="center" vertical="center"/>
    </xf>
    <xf numFmtId="44" fontId="2" fillId="0" borderId="21" xfId="44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44" fontId="2" fillId="0" borderId="22" xfId="44" applyFont="1" applyFill="1" applyBorder="1" applyAlignment="1">
      <alignment horizontal="center" vertical="center"/>
    </xf>
    <xf numFmtId="1" fontId="2" fillId="34" borderId="15" xfId="0" applyNumberFormat="1" applyFont="1" applyFill="1" applyBorder="1" applyAlignment="1">
      <alignment horizontal="center" vertical="center"/>
    </xf>
    <xf numFmtId="44" fontId="2" fillId="34" borderId="15" xfId="44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4" fontId="3" fillId="0" borderId="22" xfId="44" applyFont="1" applyFill="1" applyBorder="1" applyAlignment="1">
      <alignment horizontal="center" vertical="center"/>
    </xf>
    <xf numFmtId="44" fontId="2" fillId="34" borderId="25" xfId="44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view="pageLayout" workbookViewId="0" topLeftCell="A31">
      <selection activeCell="B67" sqref="B67"/>
    </sheetView>
  </sheetViews>
  <sheetFormatPr defaultColWidth="1.8515625" defaultRowHeight="12" customHeight="1"/>
  <cols>
    <col min="1" max="1" width="5.28125" style="5" customWidth="1"/>
    <col min="2" max="2" width="53.57421875" style="0" customWidth="1"/>
    <col min="3" max="12" width="13.00390625" style="0" customWidth="1"/>
    <col min="13" max="13" width="19.57421875" style="0" bestFit="1" customWidth="1"/>
    <col min="14" max="14" width="15.140625" style="0" bestFit="1" customWidth="1"/>
    <col min="15" max="15" width="15.140625" style="0" customWidth="1"/>
  </cols>
  <sheetData>
    <row r="1" spans="1:15" ht="15" customHeight="1" thickTop="1">
      <c r="A1" s="82" t="s">
        <v>32</v>
      </c>
      <c r="B1" s="83"/>
      <c r="C1" s="80" t="s">
        <v>12</v>
      </c>
      <c r="D1" s="81"/>
      <c r="E1" s="80" t="s">
        <v>17</v>
      </c>
      <c r="F1" s="81"/>
      <c r="G1" s="80" t="s">
        <v>18</v>
      </c>
      <c r="H1" s="81"/>
      <c r="I1" s="80" t="s">
        <v>19</v>
      </c>
      <c r="J1" s="81"/>
      <c r="K1" s="80" t="s">
        <v>20</v>
      </c>
      <c r="L1" s="81"/>
      <c r="M1" s="69" t="s">
        <v>21</v>
      </c>
      <c r="N1" s="37" t="s">
        <v>0</v>
      </c>
      <c r="O1" s="38" t="s">
        <v>2</v>
      </c>
    </row>
    <row r="2" spans="1:15" ht="13.5" customHeight="1">
      <c r="A2" s="74" t="s">
        <v>11</v>
      </c>
      <c r="B2" s="75"/>
      <c r="C2" s="57" t="s">
        <v>14</v>
      </c>
      <c r="D2" s="58">
        <v>0</v>
      </c>
      <c r="E2" s="57" t="s">
        <v>14</v>
      </c>
      <c r="F2" s="58">
        <v>0</v>
      </c>
      <c r="G2" s="57" t="s">
        <v>14</v>
      </c>
      <c r="H2" s="58">
        <v>0</v>
      </c>
      <c r="I2" s="57" t="s">
        <v>14</v>
      </c>
      <c r="J2" s="58">
        <v>0</v>
      </c>
      <c r="K2" s="57" t="s">
        <v>14</v>
      </c>
      <c r="L2" s="58">
        <v>0</v>
      </c>
      <c r="M2" s="72"/>
      <c r="N2" s="39" t="s">
        <v>4</v>
      </c>
      <c r="O2" s="65" t="s">
        <v>1</v>
      </c>
    </row>
    <row r="3" spans="1:15" ht="13.5" customHeight="1">
      <c r="A3" s="70"/>
      <c r="B3" s="71"/>
      <c r="C3" s="76" t="s">
        <v>13</v>
      </c>
      <c r="D3" s="77"/>
      <c r="E3" s="76" t="s">
        <v>13</v>
      </c>
      <c r="F3" s="77"/>
      <c r="G3" s="76" t="s">
        <v>13</v>
      </c>
      <c r="H3" s="77"/>
      <c r="I3" s="76" t="s">
        <v>13</v>
      </c>
      <c r="J3" s="77"/>
      <c r="K3" s="76" t="s">
        <v>13</v>
      </c>
      <c r="L3" s="77"/>
      <c r="M3" s="72"/>
      <c r="N3" s="39"/>
      <c r="O3" s="65"/>
    </row>
    <row r="4" spans="1:15" ht="13.5" customHeight="1">
      <c r="A4" s="78"/>
      <c r="B4" s="79"/>
      <c r="C4" s="49" t="s">
        <v>15</v>
      </c>
      <c r="D4" s="49" t="s">
        <v>16</v>
      </c>
      <c r="E4" s="49" t="s">
        <v>15</v>
      </c>
      <c r="F4" s="49" t="s">
        <v>16</v>
      </c>
      <c r="G4" s="49" t="s">
        <v>15</v>
      </c>
      <c r="H4" s="49" t="s">
        <v>16</v>
      </c>
      <c r="I4" s="49" t="s">
        <v>15</v>
      </c>
      <c r="J4" s="49" t="s">
        <v>16</v>
      </c>
      <c r="K4" s="49" t="s">
        <v>15</v>
      </c>
      <c r="L4" s="49" t="s">
        <v>16</v>
      </c>
      <c r="M4" s="40" t="s">
        <v>22</v>
      </c>
      <c r="N4" s="41" t="s">
        <v>3</v>
      </c>
      <c r="O4" s="66" t="s">
        <v>3</v>
      </c>
    </row>
    <row r="5" spans="1:15" ht="13.5" customHeight="1">
      <c r="A5" s="9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8"/>
    </row>
    <row r="6" spans="1:15" s="7" customFormat="1" ht="14.25" customHeight="1">
      <c r="A6" s="10">
        <v>1</v>
      </c>
      <c r="B6" s="11" t="s">
        <v>29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/>
    </row>
    <row r="7" spans="1:15" s="7" customFormat="1" ht="12" customHeight="1">
      <c r="A7" s="15">
        <f>A6+0.1</f>
        <v>1.1</v>
      </c>
      <c r="B7" s="26" t="s">
        <v>55</v>
      </c>
      <c r="C7" s="17"/>
      <c r="D7" s="50">
        <f>C7*$D$2</f>
        <v>0</v>
      </c>
      <c r="E7" s="17"/>
      <c r="F7" s="50">
        <f>E7*F$2</f>
        <v>0</v>
      </c>
      <c r="G7" s="17"/>
      <c r="H7" s="50">
        <f>G7*H$2</f>
        <v>0</v>
      </c>
      <c r="I7" s="17"/>
      <c r="J7" s="50">
        <f>I7*J$2</f>
        <v>0</v>
      </c>
      <c r="K7" s="17"/>
      <c r="L7" s="50">
        <f>K7*L$2</f>
        <v>0</v>
      </c>
      <c r="M7" s="50"/>
      <c r="N7" s="50"/>
      <c r="O7" s="54">
        <f>D7+F7+H7+J7+L7+M7+N7</f>
        <v>0</v>
      </c>
    </row>
    <row r="8" spans="1:15" s="7" customFormat="1" ht="12" customHeight="1">
      <c r="A8" s="15">
        <f>A7+0.1</f>
        <v>1.2000000000000002</v>
      </c>
      <c r="B8" s="26" t="s">
        <v>54</v>
      </c>
      <c r="C8" s="17"/>
      <c r="D8" s="50">
        <f>C8*$D$2</f>
        <v>0</v>
      </c>
      <c r="E8" s="17"/>
      <c r="F8" s="50">
        <f>E8*F$2</f>
        <v>0</v>
      </c>
      <c r="G8" s="17"/>
      <c r="H8" s="50">
        <f>G8*H$2</f>
        <v>0</v>
      </c>
      <c r="I8" s="18"/>
      <c r="J8" s="50">
        <f>I8*J$2</f>
        <v>0</v>
      </c>
      <c r="K8" s="17"/>
      <c r="L8" s="50">
        <f>K8*L$2</f>
        <v>0</v>
      </c>
      <c r="M8" s="50"/>
      <c r="N8" s="50"/>
      <c r="O8" s="54">
        <f>D8+F8+H8+J8+L8+M8+N8</f>
        <v>0</v>
      </c>
    </row>
    <row r="9" spans="1:15" s="7" customFormat="1" ht="12" customHeight="1">
      <c r="A9" s="15">
        <f>A8+0.1</f>
        <v>1.3000000000000003</v>
      </c>
      <c r="B9" s="26" t="s">
        <v>30</v>
      </c>
      <c r="C9" s="17"/>
      <c r="D9" s="50">
        <f>C9*$D$2</f>
        <v>0</v>
      </c>
      <c r="E9" s="17"/>
      <c r="F9" s="50">
        <f>E9*F$2</f>
        <v>0</v>
      </c>
      <c r="G9" s="17"/>
      <c r="H9" s="50">
        <f>G9*H$2</f>
        <v>0</v>
      </c>
      <c r="I9" s="18"/>
      <c r="J9" s="50">
        <f>I9*J$2</f>
        <v>0</v>
      </c>
      <c r="K9" s="17"/>
      <c r="L9" s="50">
        <f>K9*L$2</f>
        <v>0</v>
      </c>
      <c r="M9" s="50"/>
      <c r="N9" s="50"/>
      <c r="O9" s="54">
        <f>D9+F9+H9+J9+L9+M9+N9</f>
        <v>0</v>
      </c>
    </row>
    <row r="10" spans="1:15" s="7" customFormat="1" ht="12" customHeight="1" thickBot="1">
      <c r="A10" s="15">
        <f>A9+0.1</f>
        <v>1.4000000000000004</v>
      </c>
      <c r="B10" s="26" t="s">
        <v>25</v>
      </c>
      <c r="C10" s="17"/>
      <c r="D10" s="50">
        <f>C10*$D$2</f>
        <v>0</v>
      </c>
      <c r="E10" s="17"/>
      <c r="F10" s="50">
        <f>E10*F$2</f>
        <v>0</v>
      </c>
      <c r="G10" s="17"/>
      <c r="H10" s="50">
        <f>G10*H$2</f>
        <v>0</v>
      </c>
      <c r="I10" s="18"/>
      <c r="J10" s="50">
        <f>I10*J$2</f>
        <v>0</v>
      </c>
      <c r="K10" s="17"/>
      <c r="L10" s="50">
        <f>K10*L$2</f>
        <v>0</v>
      </c>
      <c r="M10" s="50"/>
      <c r="N10" s="50"/>
      <c r="O10" s="54">
        <f>D10+F10+H10+J10+L10+M10+N10</f>
        <v>0</v>
      </c>
    </row>
    <row r="11" spans="1:15" s="7" customFormat="1" ht="12" customHeight="1">
      <c r="A11" s="19"/>
      <c r="B11" s="20" t="s">
        <v>31</v>
      </c>
      <c r="C11" s="59">
        <f aca="true" t="shared" si="0" ref="C11:M11">SUM(C7:C10)</f>
        <v>0</v>
      </c>
      <c r="D11" s="60">
        <f t="shared" si="0"/>
        <v>0</v>
      </c>
      <c r="E11" s="59">
        <f t="shared" si="0"/>
        <v>0</v>
      </c>
      <c r="F11" s="60">
        <f t="shared" si="0"/>
        <v>0</v>
      </c>
      <c r="G11" s="59">
        <f t="shared" si="0"/>
        <v>0</v>
      </c>
      <c r="H11" s="60">
        <f t="shared" si="0"/>
        <v>0</v>
      </c>
      <c r="I11" s="61">
        <f t="shared" si="0"/>
        <v>0</v>
      </c>
      <c r="J11" s="60">
        <f t="shared" si="0"/>
        <v>0</v>
      </c>
      <c r="K11" s="61">
        <f t="shared" si="0"/>
        <v>0</v>
      </c>
      <c r="L11" s="60">
        <f t="shared" si="0"/>
        <v>0</v>
      </c>
      <c r="M11" s="60">
        <f t="shared" si="0"/>
        <v>0</v>
      </c>
      <c r="N11" s="60">
        <f>SUM(N6:N10)</f>
        <v>0</v>
      </c>
      <c r="O11" s="62">
        <f>SUM(O7:O10)</f>
        <v>0</v>
      </c>
    </row>
    <row r="12" spans="1:15" ht="12" customHeight="1">
      <c r="A12" s="21"/>
      <c r="B12" s="22"/>
      <c r="C12" s="12"/>
      <c r="D12" s="51"/>
      <c r="E12" s="12"/>
      <c r="F12" s="51"/>
      <c r="G12" s="12"/>
      <c r="H12" s="51"/>
      <c r="I12" s="12"/>
      <c r="J12" s="51"/>
      <c r="K12" s="12"/>
      <c r="L12" s="51"/>
      <c r="M12" s="51"/>
      <c r="N12" s="51"/>
      <c r="O12" s="55"/>
    </row>
    <row r="13" spans="1:15" ht="12.75" customHeight="1">
      <c r="A13" s="23">
        <v>2</v>
      </c>
      <c r="B13" s="24" t="s">
        <v>33</v>
      </c>
      <c r="C13" s="12"/>
      <c r="D13" s="51"/>
      <c r="E13" s="12"/>
      <c r="F13" s="51"/>
      <c r="G13" s="12"/>
      <c r="H13" s="51"/>
      <c r="I13" s="12"/>
      <c r="J13" s="51"/>
      <c r="K13" s="12"/>
      <c r="L13" s="51"/>
      <c r="M13" s="51"/>
      <c r="N13" s="51"/>
      <c r="O13" s="55"/>
    </row>
    <row r="14" spans="1:15" ht="12.75" customHeight="1">
      <c r="A14" s="25">
        <f>A13+0.1</f>
        <v>2.1</v>
      </c>
      <c r="B14" s="26" t="s">
        <v>34</v>
      </c>
      <c r="C14" s="17"/>
      <c r="D14" s="50">
        <f>C14*$D$2</f>
        <v>0</v>
      </c>
      <c r="E14" s="17"/>
      <c r="F14" s="50">
        <f>E14*F$2</f>
        <v>0</v>
      </c>
      <c r="G14" s="17"/>
      <c r="H14" s="50">
        <f>G14*H$2</f>
        <v>0</v>
      </c>
      <c r="I14" s="17"/>
      <c r="J14" s="50">
        <f>I14*J$2</f>
        <v>0</v>
      </c>
      <c r="K14" s="17"/>
      <c r="L14" s="50">
        <f>K14*L$2</f>
        <v>0</v>
      </c>
      <c r="M14" s="50"/>
      <c r="N14" s="53"/>
      <c r="O14" s="54">
        <f>D14+F14+H14+J14+L14+N14+M14</f>
        <v>0</v>
      </c>
    </row>
    <row r="15" spans="1:15" ht="12.75" customHeight="1">
      <c r="A15" s="25">
        <f>A14+0.1</f>
        <v>2.2</v>
      </c>
      <c r="B15" s="26" t="s">
        <v>7</v>
      </c>
      <c r="C15" s="17"/>
      <c r="D15" s="50">
        <f>C15*$D$2</f>
        <v>0</v>
      </c>
      <c r="E15" s="17"/>
      <c r="F15" s="50">
        <f>E15*F$2</f>
        <v>0</v>
      </c>
      <c r="G15" s="17"/>
      <c r="H15" s="50">
        <f>G15*H$2</f>
        <v>0</v>
      </c>
      <c r="I15" s="17"/>
      <c r="J15" s="50">
        <f>I15*J$2</f>
        <v>0</v>
      </c>
      <c r="K15" s="17"/>
      <c r="L15" s="50">
        <f>K15*L$2</f>
        <v>0</v>
      </c>
      <c r="M15" s="50"/>
      <c r="N15" s="53"/>
      <c r="O15" s="54">
        <f>D15+F15+H15+J15+L15+N15+M15</f>
        <v>0</v>
      </c>
    </row>
    <row r="16" spans="1:15" ht="12" customHeight="1">
      <c r="A16" s="25">
        <f>A15+0.1</f>
        <v>2.3000000000000003</v>
      </c>
      <c r="B16" s="26" t="s">
        <v>35</v>
      </c>
      <c r="C16" s="27"/>
      <c r="D16" s="50">
        <f>C16*$D$2</f>
        <v>0</v>
      </c>
      <c r="E16" s="27"/>
      <c r="F16" s="50">
        <f>E16*F$2</f>
        <v>0</v>
      </c>
      <c r="G16" s="17"/>
      <c r="H16" s="50">
        <f>G16*H$2</f>
        <v>0</v>
      </c>
      <c r="I16" s="27"/>
      <c r="J16" s="50">
        <f>I16*J$2</f>
        <v>0</v>
      </c>
      <c r="K16" s="17"/>
      <c r="L16" s="50">
        <f>K16*L$2</f>
        <v>0</v>
      </c>
      <c r="M16" s="53"/>
      <c r="N16" s="53"/>
      <c r="O16" s="54">
        <f>D16+F16+H16+J16+L16+N16+M16</f>
        <v>0</v>
      </c>
    </row>
    <row r="17" spans="1:15" ht="12.75" customHeight="1" thickBot="1">
      <c r="A17" s="25">
        <f>A16+0.1</f>
        <v>2.4000000000000004</v>
      </c>
      <c r="B17" s="26" t="s">
        <v>25</v>
      </c>
      <c r="C17" s="17"/>
      <c r="D17" s="50">
        <f>C17*$D$2</f>
        <v>0</v>
      </c>
      <c r="E17" s="17"/>
      <c r="F17" s="50">
        <f>E17*F$2</f>
        <v>0</v>
      </c>
      <c r="G17" s="17"/>
      <c r="H17" s="50">
        <f>G17*H$2</f>
        <v>0</v>
      </c>
      <c r="I17" s="17"/>
      <c r="J17" s="50">
        <f>I17*J$2</f>
        <v>0</v>
      </c>
      <c r="K17" s="17"/>
      <c r="L17" s="50">
        <f>K17*L$2</f>
        <v>0</v>
      </c>
      <c r="M17" s="50"/>
      <c r="N17" s="53"/>
      <c r="O17" s="54">
        <f>D17+F17+H17+J17+L17+N17+M17</f>
        <v>0</v>
      </c>
    </row>
    <row r="18" spans="1:15" s="1" customFormat="1" ht="12" customHeight="1">
      <c r="A18" s="29"/>
      <c r="B18" s="20" t="s">
        <v>6</v>
      </c>
      <c r="C18" s="59">
        <f aca="true" t="shared" si="1" ref="C18:O18">SUM(C17:C17)</f>
        <v>0</v>
      </c>
      <c r="D18" s="60">
        <f t="shared" si="1"/>
        <v>0</v>
      </c>
      <c r="E18" s="59">
        <f t="shared" si="1"/>
        <v>0</v>
      </c>
      <c r="F18" s="60">
        <f t="shared" si="1"/>
        <v>0</v>
      </c>
      <c r="G18" s="59">
        <f t="shared" si="1"/>
        <v>0</v>
      </c>
      <c r="H18" s="60">
        <f t="shared" si="1"/>
        <v>0</v>
      </c>
      <c r="I18" s="59">
        <f t="shared" si="1"/>
        <v>0</v>
      </c>
      <c r="J18" s="60">
        <f t="shared" si="1"/>
        <v>0</v>
      </c>
      <c r="K18" s="59">
        <f t="shared" si="1"/>
        <v>0</v>
      </c>
      <c r="L18" s="60">
        <f t="shared" si="1"/>
        <v>0</v>
      </c>
      <c r="M18" s="60">
        <f t="shared" si="1"/>
        <v>0</v>
      </c>
      <c r="N18" s="60">
        <f t="shared" si="1"/>
        <v>0</v>
      </c>
      <c r="O18" s="62">
        <f t="shared" si="1"/>
        <v>0</v>
      </c>
    </row>
    <row r="19" spans="1:15" ht="12" customHeight="1">
      <c r="A19" s="21"/>
      <c r="B19" s="22"/>
      <c r="C19" s="12"/>
      <c r="D19" s="51"/>
      <c r="E19" s="12"/>
      <c r="F19" s="51"/>
      <c r="G19" s="12"/>
      <c r="H19" s="51"/>
      <c r="I19" s="12"/>
      <c r="J19" s="51"/>
      <c r="K19" s="12"/>
      <c r="L19" s="51"/>
      <c r="M19" s="51"/>
      <c r="N19" s="51"/>
      <c r="O19" s="55"/>
    </row>
    <row r="20" spans="1:15" ht="12.75" customHeight="1">
      <c r="A20" s="23">
        <v>2</v>
      </c>
      <c r="B20" s="24" t="s">
        <v>36</v>
      </c>
      <c r="C20" s="12"/>
      <c r="D20" s="51"/>
      <c r="E20" s="12"/>
      <c r="F20" s="51"/>
      <c r="G20" s="12"/>
      <c r="H20" s="51"/>
      <c r="I20" s="12"/>
      <c r="J20" s="51"/>
      <c r="K20" s="12"/>
      <c r="L20" s="51"/>
      <c r="M20" s="51"/>
      <c r="N20" s="51"/>
      <c r="O20" s="55"/>
    </row>
    <row r="21" spans="1:15" ht="12.75" customHeight="1">
      <c r="A21" s="25">
        <f>A20+0.1</f>
        <v>2.1</v>
      </c>
      <c r="B21" s="26" t="s">
        <v>37</v>
      </c>
      <c r="C21" s="17"/>
      <c r="D21" s="50">
        <f aca="true" t="shared" si="2" ref="D21:D27">C21*$D$2</f>
        <v>0</v>
      </c>
      <c r="E21" s="17"/>
      <c r="F21" s="50">
        <f aca="true" t="shared" si="3" ref="F21:F27">E21*F$2</f>
        <v>0</v>
      </c>
      <c r="G21" s="17"/>
      <c r="H21" s="50">
        <f aca="true" t="shared" si="4" ref="H21:H27">G21*H$2</f>
        <v>0</v>
      </c>
      <c r="I21" s="17"/>
      <c r="J21" s="50">
        <f>I21*J$2</f>
        <v>0</v>
      </c>
      <c r="K21" s="17"/>
      <c r="L21" s="50">
        <f aca="true" t="shared" si="5" ref="L21:L27">K21*L$2</f>
        <v>0</v>
      </c>
      <c r="M21" s="50"/>
      <c r="N21" s="53"/>
      <c r="O21" s="54">
        <f aca="true" t="shared" si="6" ref="O21:O27">D21+F21+H21+J21+L21+N21+M21</f>
        <v>0</v>
      </c>
    </row>
    <row r="22" spans="1:15" ht="12.75" customHeight="1">
      <c r="A22" s="25">
        <f aca="true" t="shared" si="7" ref="A22:A27">A21+0.1</f>
        <v>2.2</v>
      </c>
      <c r="B22" s="26" t="s">
        <v>38</v>
      </c>
      <c r="C22" s="17"/>
      <c r="D22" s="50"/>
      <c r="E22" s="17"/>
      <c r="F22" s="50"/>
      <c r="G22" s="17"/>
      <c r="H22" s="50"/>
      <c r="I22" s="17"/>
      <c r="J22" s="50"/>
      <c r="K22" s="17"/>
      <c r="L22" s="50"/>
      <c r="M22" s="50"/>
      <c r="N22" s="53"/>
      <c r="O22" s="54"/>
    </row>
    <row r="23" spans="1:15" ht="12.75" customHeight="1">
      <c r="A23" s="25">
        <f t="shared" si="7"/>
        <v>2.3000000000000003</v>
      </c>
      <c r="B23" s="26" t="s">
        <v>39</v>
      </c>
      <c r="C23" s="17"/>
      <c r="D23" s="50"/>
      <c r="E23" s="17"/>
      <c r="F23" s="50"/>
      <c r="G23" s="17"/>
      <c r="H23" s="50"/>
      <c r="I23" s="17"/>
      <c r="J23" s="50"/>
      <c r="K23" s="17"/>
      <c r="L23" s="50"/>
      <c r="M23" s="50"/>
      <c r="N23" s="53"/>
      <c r="O23" s="54"/>
    </row>
    <row r="24" spans="1:15" ht="12.75" customHeight="1">
      <c r="A24" s="25">
        <f t="shared" si="7"/>
        <v>2.4000000000000004</v>
      </c>
      <c r="B24" s="26" t="s">
        <v>61</v>
      </c>
      <c r="C24" s="17"/>
      <c r="D24" s="50">
        <f t="shared" si="2"/>
        <v>0</v>
      </c>
      <c r="E24" s="17"/>
      <c r="F24" s="50">
        <f t="shared" si="3"/>
        <v>0</v>
      </c>
      <c r="G24" s="17"/>
      <c r="H24" s="50">
        <f t="shared" si="4"/>
        <v>0</v>
      </c>
      <c r="I24" s="17"/>
      <c r="J24" s="50">
        <f>I24*J$2</f>
        <v>0</v>
      </c>
      <c r="K24" s="17"/>
      <c r="L24" s="50">
        <f t="shared" si="5"/>
        <v>0</v>
      </c>
      <c r="M24" s="50"/>
      <c r="N24" s="53"/>
      <c r="O24" s="54">
        <f t="shared" si="6"/>
        <v>0</v>
      </c>
    </row>
    <row r="25" spans="1:15" ht="12" customHeight="1">
      <c r="A25" s="25">
        <f t="shared" si="7"/>
        <v>2.5000000000000004</v>
      </c>
      <c r="B25" s="26" t="s">
        <v>5</v>
      </c>
      <c r="C25" s="17"/>
      <c r="D25" s="50">
        <f t="shared" si="2"/>
        <v>0</v>
      </c>
      <c r="E25" s="17"/>
      <c r="F25" s="50">
        <f t="shared" si="3"/>
        <v>0</v>
      </c>
      <c r="G25" s="17"/>
      <c r="H25" s="50">
        <f t="shared" si="4"/>
        <v>0</v>
      </c>
      <c r="I25" s="27"/>
      <c r="J25" s="50"/>
      <c r="K25" s="28"/>
      <c r="L25" s="50">
        <f t="shared" si="5"/>
        <v>0</v>
      </c>
      <c r="M25" s="53"/>
      <c r="N25" s="53"/>
      <c r="O25" s="54">
        <f t="shared" si="6"/>
        <v>0</v>
      </c>
    </row>
    <row r="26" spans="1:15" ht="12" customHeight="1">
      <c r="A26" s="25">
        <f t="shared" si="7"/>
        <v>2.6000000000000005</v>
      </c>
      <c r="B26" s="16" t="s">
        <v>8</v>
      </c>
      <c r="C26" s="27"/>
      <c r="D26" s="50"/>
      <c r="E26" s="27"/>
      <c r="F26" s="50"/>
      <c r="G26" s="17"/>
      <c r="H26" s="50"/>
      <c r="I26" s="27"/>
      <c r="J26" s="50"/>
      <c r="K26" s="17"/>
      <c r="L26" s="50"/>
      <c r="M26" s="53"/>
      <c r="N26" s="53"/>
      <c r="O26" s="54"/>
    </row>
    <row r="27" spans="1:15" ht="12" customHeight="1" thickBot="1">
      <c r="A27" s="25">
        <f t="shared" si="7"/>
        <v>2.7000000000000006</v>
      </c>
      <c r="B27" s="26" t="s">
        <v>25</v>
      </c>
      <c r="C27" s="27"/>
      <c r="D27" s="50">
        <f t="shared" si="2"/>
        <v>0</v>
      </c>
      <c r="E27" s="27"/>
      <c r="F27" s="50">
        <f t="shared" si="3"/>
        <v>0</v>
      </c>
      <c r="G27" s="17"/>
      <c r="H27" s="50">
        <f t="shared" si="4"/>
        <v>0</v>
      </c>
      <c r="I27" s="27"/>
      <c r="J27" s="50">
        <f>I27*J$2</f>
        <v>0</v>
      </c>
      <c r="K27" s="17"/>
      <c r="L27" s="50">
        <f t="shared" si="5"/>
        <v>0</v>
      </c>
      <c r="M27" s="53"/>
      <c r="N27" s="53"/>
      <c r="O27" s="54">
        <f t="shared" si="6"/>
        <v>0</v>
      </c>
    </row>
    <row r="28" spans="1:15" s="1" customFormat="1" ht="12" customHeight="1">
      <c r="A28" s="29"/>
      <c r="B28" s="20" t="s">
        <v>50</v>
      </c>
      <c r="C28" s="59">
        <f aca="true" t="shared" si="8" ref="C28:O28">SUM(C26:C27)</f>
        <v>0</v>
      </c>
      <c r="D28" s="60">
        <f t="shared" si="8"/>
        <v>0</v>
      </c>
      <c r="E28" s="59">
        <f t="shared" si="8"/>
        <v>0</v>
      </c>
      <c r="F28" s="60">
        <f t="shared" si="8"/>
        <v>0</v>
      </c>
      <c r="G28" s="59">
        <f t="shared" si="8"/>
        <v>0</v>
      </c>
      <c r="H28" s="60">
        <f t="shared" si="8"/>
        <v>0</v>
      </c>
      <c r="I28" s="59">
        <f t="shared" si="8"/>
        <v>0</v>
      </c>
      <c r="J28" s="60">
        <f t="shared" si="8"/>
        <v>0</v>
      </c>
      <c r="K28" s="59">
        <f t="shared" si="8"/>
        <v>0</v>
      </c>
      <c r="L28" s="60">
        <f t="shared" si="8"/>
        <v>0</v>
      </c>
      <c r="M28" s="60">
        <f t="shared" si="8"/>
        <v>0</v>
      </c>
      <c r="N28" s="60">
        <f t="shared" si="8"/>
        <v>0</v>
      </c>
      <c r="O28" s="62">
        <f t="shared" si="8"/>
        <v>0</v>
      </c>
    </row>
    <row r="29" spans="1:15" ht="12" customHeight="1">
      <c r="A29" s="21"/>
      <c r="B29" s="22"/>
      <c r="C29" s="12"/>
      <c r="D29" s="51"/>
      <c r="E29" s="12"/>
      <c r="F29" s="51"/>
      <c r="G29" s="12"/>
      <c r="H29" s="51"/>
      <c r="I29" s="12"/>
      <c r="J29" s="51"/>
      <c r="K29" s="12"/>
      <c r="L29" s="51"/>
      <c r="M29" s="51"/>
      <c r="N29" s="51"/>
      <c r="O29" s="55"/>
    </row>
    <row r="30" spans="1:15" ht="12" customHeight="1">
      <c r="A30" s="23">
        <v>3</v>
      </c>
      <c r="B30" s="24" t="s">
        <v>40</v>
      </c>
      <c r="C30" s="12"/>
      <c r="D30" s="51"/>
      <c r="E30" s="12"/>
      <c r="F30" s="51"/>
      <c r="G30" s="12"/>
      <c r="H30" s="51"/>
      <c r="I30" s="12"/>
      <c r="J30" s="51"/>
      <c r="K30" s="12"/>
      <c r="L30" s="51"/>
      <c r="M30" s="51"/>
      <c r="N30" s="51"/>
      <c r="O30" s="55"/>
    </row>
    <row r="31" spans="1:15" ht="12" customHeight="1">
      <c r="A31" s="30">
        <f aca="true" t="shared" si="9" ref="A31:A36">A30+0.1</f>
        <v>3.1</v>
      </c>
      <c r="B31" s="16" t="s">
        <v>41</v>
      </c>
      <c r="C31" s="17"/>
      <c r="D31" s="50">
        <f>C31*D$2</f>
        <v>0</v>
      </c>
      <c r="E31" s="17"/>
      <c r="F31" s="50">
        <f>E31*F$2</f>
        <v>0</v>
      </c>
      <c r="G31" s="17"/>
      <c r="H31" s="50">
        <f>G31*H$2</f>
        <v>0</v>
      </c>
      <c r="I31" s="17"/>
      <c r="J31" s="50">
        <f>I31*J$2</f>
        <v>0</v>
      </c>
      <c r="K31" s="17"/>
      <c r="L31" s="50">
        <f>K31*L$2</f>
        <v>0</v>
      </c>
      <c r="M31" s="50"/>
      <c r="N31" s="50"/>
      <c r="O31" s="54">
        <f>D31+F31+H31+J31+L31+N31+M31</f>
        <v>0</v>
      </c>
    </row>
    <row r="32" spans="1:15" ht="13.5" customHeight="1">
      <c r="A32" s="30">
        <f t="shared" si="9"/>
        <v>3.2</v>
      </c>
      <c r="B32" s="46" t="s">
        <v>62</v>
      </c>
      <c r="C32" s="17"/>
      <c r="D32" s="50">
        <f>C32*D$2</f>
        <v>0</v>
      </c>
      <c r="E32" s="17"/>
      <c r="F32" s="50">
        <f>E32*F$2</f>
        <v>0</v>
      </c>
      <c r="G32" s="17"/>
      <c r="H32" s="50">
        <f>G32*H$2</f>
        <v>0</v>
      </c>
      <c r="I32" s="17"/>
      <c r="J32" s="50">
        <f>I32*J$2</f>
        <v>0</v>
      </c>
      <c r="K32" s="17"/>
      <c r="L32" s="50">
        <f>K32*L$2</f>
        <v>0</v>
      </c>
      <c r="M32" s="50"/>
      <c r="N32" s="50"/>
      <c r="O32" s="54">
        <f>D32+F32+H32+J32+L32+N32+M32</f>
        <v>0</v>
      </c>
    </row>
    <row r="33" spans="1:15" ht="12.75">
      <c r="A33" s="30">
        <f t="shared" si="9"/>
        <v>3.3000000000000003</v>
      </c>
      <c r="B33" s="26" t="s">
        <v>26</v>
      </c>
      <c r="C33" s="17"/>
      <c r="D33" s="50"/>
      <c r="E33" s="17"/>
      <c r="F33" s="50"/>
      <c r="G33" s="17"/>
      <c r="H33" s="50"/>
      <c r="I33" s="17"/>
      <c r="J33" s="50"/>
      <c r="K33" s="17"/>
      <c r="L33" s="50"/>
      <c r="M33" s="50"/>
      <c r="N33" s="50"/>
      <c r="O33" s="54"/>
    </row>
    <row r="34" spans="1:15" ht="12.75">
      <c r="A34" s="30">
        <f t="shared" si="9"/>
        <v>3.4000000000000004</v>
      </c>
      <c r="B34" s="26" t="s">
        <v>56</v>
      </c>
      <c r="C34" s="17"/>
      <c r="D34" s="50"/>
      <c r="E34" s="17"/>
      <c r="F34" s="50"/>
      <c r="G34" s="17"/>
      <c r="H34" s="50"/>
      <c r="I34" s="17"/>
      <c r="J34" s="50"/>
      <c r="K34" s="17"/>
      <c r="L34" s="50"/>
      <c r="M34" s="50"/>
      <c r="N34" s="50"/>
      <c r="O34" s="54"/>
    </row>
    <row r="35" spans="1:15" ht="12.75">
      <c r="A35" s="30">
        <f t="shared" si="9"/>
        <v>3.5000000000000004</v>
      </c>
      <c r="B35" s="46" t="s">
        <v>9</v>
      </c>
      <c r="C35" s="17"/>
      <c r="D35" s="50"/>
      <c r="E35" s="17"/>
      <c r="F35" s="50"/>
      <c r="G35" s="17"/>
      <c r="H35" s="50"/>
      <c r="I35" s="17"/>
      <c r="J35" s="50"/>
      <c r="K35" s="17"/>
      <c r="L35" s="50"/>
      <c r="M35" s="50"/>
      <c r="N35" s="50"/>
      <c r="O35" s="54"/>
    </row>
    <row r="36" spans="1:15" ht="12" customHeight="1" thickBot="1">
      <c r="A36" s="30">
        <f t="shared" si="9"/>
        <v>3.6000000000000005</v>
      </c>
      <c r="B36" s="26" t="s">
        <v>25</v>
      </c>
      <c r="C36" s="17"/>
      <c r="D36" s="50">
        <f>C36*D$2</f>
        <v>0</v>
      </c>
      <c r="E36" s="17"/>
      <c r="F36" s="50">
        <f>E36*F$2</f>
        <v>0</v>
      </c>
      <c r="G36" s="17"/>
      <c r="H36" s="50"/>
      <c r="I36" s="17"/>
      <c r="J36" s="50"/>
      <c r="K36" s="17"/>
      <c r="L36" s="50">
        <f>K36*L$2</f>
        <v>0</v>
      </c>
      <c r="M36" s="50"/>
      <c r="N36" s="50"/>
      <c r="O36" s="54">
        <f>D36+F36+H36+J36+L36+N36+M36</f>
        <v>0</v>
      </c>
    </row>
    <row r="37" spans="1:15" ht="12" customHeight="1">
      <c r="A37" s="31"/>
      <c r="B37" s="20" t="s">
        <v>49</v>
      </c>
      <c r="C37" s="59">
        <f aca="true" t="shared" si="10" ref="C37:O37">SUM(C31:C36)</f>
        <v>0</v>
      </c>
      <c r="D37" s="60">
        <f t="shared" si="10"/>
        <v>0</v>
      </c>
      <c r="E37" s="59">
        <f t="shared" si="10"/>
        <v>0</v>
      </c>
      <c r="F37" s="60">
        <f t="shared" si="10"/>
        <v>0</v>
      </c>
      <c r="G37" s="59">
        <f t="shared" si="10"/>
        <v>0</v>
      </c>
      <c r="H37" s="60">
        <f t="shared" si="10"/>
        <v>0</v>
      </c>
      <c r="I37" s="59">
        <f t="shared" si="10"/>
        <v>0</v>
      </c>
      <c r="J37" s="60">
        <f t="shared" si="10"/>
        <v>0</v>
      </c>
      <c r="K37" s="59">
        <f t="shared" si="10"/>
        <v>0</v>
      </c>
      <c r="L37" s="60">
        <f t="shared" si="10"/>
        <v>0</v>
      </c>
      <c r="M37" s="60">
        <f t="shared" si="10"/>
        <v>0</v>
      </c>
      <c r="N37" s="60">
        <f t="shared" si="10"/>
        <v>0</v>
      </c>
      <c r="O37" s="67">
        <f t="shared" si="10"/>
        <v>0</v>
      </c>
    </row>
    <row r="38" spans="1:15" ht="12" customHeight="1">
      <c r="A38" s="21"/>
      <c r="B38" s="22"/>
      <c r="C38" s="12"/>
      <c r="D38" s="51"/>
      <c r="E38" s="12"/>
      <c r="F38" s="51"/>
      <c r="G38" s="12"/>
      <c r="H38" s="51"/>
      <c r="I38" s="12"/>
      <c r="J38" s="51"/>
      <c r="K38" s="12"/>
      <c r="L38" s="51"/>
      <c r="M38" s="51"/>
      <c r="N38" s="51"/>
      <c r="O38" s="55"/>
    </row>
    <row r="39" spans="1:15" ht="12" customHeight="1">
      <c r="A39" s="23">
        <v>4</v>
      </c>
      <c r="B39" s="24" t="s">
        <v>43</v>
      </c>
      <c r="C39" s="12"/>
      <c r="D39" s="51"/>
      <c r="E39" s="12"/>
      <c r="F39" s="51"/>
      <c r="G39" s="12"/>
      <c r="H39" s="51"/>
      <c r="I39" s="12"/>
      <c r="J39" s="51"/>
      <c r="K39" s="12"/>
      <c r="L39" s="51"/>
      <c r="M39" s="51"/>
      <c r="N39" s="51"/>
      <c r="O39" s="55"/>
    </row>
    <row r="40" spans="1:15" ht="12.75">
      <c r="A40" s="30">
        <f aca="true" t="shared" si="11" ref="A40:A46">A39+0.1</f>
        <v>4.1</v>
      </c>
      <c r="B40" s="26" t="s">
        <v>57</v>
      </c>
      <c r="C40" s="17"/>
      <c r="D40" s="50">
        <f>C40*D$2</f>
        <v>0</v>
      </c>
      <c r="E40" s="17"/>
      <c r="F40" s="50">
        <f>E40*F$2</f>
        <v>0</v>
      </c>
      <c r="G40" s="17"/>
      <c r="H40" s="50">
        <f aca="true" t="shared" si="12" ref="H40:H46">G40*H$2</f>
        <v>0</v>
      </c>
      <c r="I40" s="17"/>
      <c r="J40" s="50">
        <f>I40*J$2</f>
        <v>0</v>
      </c>
      <c r="K40" s="17"/>
      <c r="L40" s="50">
        <f>K40*L$2</f>
        <v>0</v>
      </c>
      <c r="M40" s="50"/>
      <c r="N40" s="50"/>
      <c r="O40" s="54">
        <f>D40+F40+H40+J40+L40+M40+N40</f>
        <v>0</v>
      </c>
    </row>
    <row r="41" spans="1:15" ht="12.75">
      <c r="A41" s="30">
        <f t="shared" si="11"/>
        <v>4.199999999999999</v>
      </c>
      <c r="B41" s="26" t="s">
        <v>60</v>
      </c>
      <c r="C41" s="17"/>
      <c r="D41" s="50"/>
      <c r="E41" s="17"/>
      <c r="F41" s="50"/>
      <c r="G41" s="17"/>
      <c r="H41" s="50"/>
      <c r="I41" s="17"/>
      <c r="J41" s="50"/>
      <c r="K41" s="17"/>
      <c r="L41" s="50"/>
      <c r="M41" s="50"/>
      <c r="N41" s="50"/>
      <c r="O41" s="54"/>
    </row>
    <row r="42" spans="1:15" ht="12" customHeight="1">
      <c r="A42" s="30">
        <f t="shared" si="11"/>
        <v>4.299999999999999</v>
      </c>
      <c r="B42" s="73" t="s">
        <v>28</v>
      </c>
      <c r="C42" s="17"/>
      <c r="D42" s="50">
        <f>C42*D$2</f>
        <v>0</v>
      </c>
      <c r="E42" s="17"/>
      <c r="F42" s="50">
        <f>E42*F$2</f>
        <v>0</v>
      </c>
      <c r="G42" s="17"/>
      <c r="H42" s="50">
        <f t="shared" si="12"/>
        <v>0</v>
      </c>
      <c r="I42" s="17"/>
      <c r="J42" s="50">
        <f>I42*J$2</f>
        <v>0</v>
      </c>
      <c r="K42" s="17"/>
      <c r="L42" s="50">
        <f>K42*L$2</f>
        <v>0</v>
      </c>
      <c r="M42" s="50"/>
      <c r="N42" s="50"/>
      <c r="O42" s="54">
        <f>D42+F42+H42+J42+L42+M42+N42</f>
        <v>0</v>
      </c>
    </row>
    <row r="43" spans="1:15" ht="12" customHeight="1">
      <c r="A43" s="30">
        <f t="shared" si="11"/>
        <v>4.399999999999999</v>
      </c>
      <c r="B43" s="26" t="s">
        <v>10</v>
      </c>
      <c r="C43" s="17"/>
      <c r="D43" s="50"/>
      <c r="E43" s="17"/>
      <c r="F43" s="50"/>
      <c r="G43" s="17"/>
      <c r="H43" s="50"/>
      <c r="I43" s="17"/>
      <c r="J43" s="50"/>
      <c r="K43" s="17"/>
      <c r="L43" s="50"/>
      <c r="M43" s="50"/>
      <c r="N43" s="50"/>
      <c r="O43" s="54"/>
    </row>
    <row r="44" spans="1:15" ht="12" customHeight="1">
      <c r="A44" s="30">
        <f t="shared" si="11"/>
        <v>4.499999999999998</v>
      </c>
      <c r="B44" s="26" t="s">
        <v>24</v>
      </c>
      <c r="C44" s="17"/>
      <c r="D44" s="50"/>
      <c r="E44" s="17"/>
      <c r="F44" s="50"/>
      <c r="G44" s="17"/>
      <c r="H44" s="50"/>
      <c r="I44" s="17"/>
      <c r="J44" s="50"/>
      <c r="K44" s="17"/>
      <c r="L44" s="50"/>
      <c r="M44" s="50"/>
      <c r="N44" s="50"/>
      <c r="O44" s="54"/>
    </row>
    <row r="45" spans="1:15" ht="12" customHeight="1">
      <c r="A45" s="30">
        <f t="shared" si="11"/>
        <v>4.599999999999998</v>
      </c>
      <c r="B45" s="46" t="s">
        <v>23</v>
      </c>
      <c r="C45" s="17"/>
      <c r="D45" s="50"/>
      <c r="E45" s="17"/>
      <c r="F45" s="50"/>
      <c r="G45" s="17"/>
      <c r="H45" s="50"/>
      <c r="I45" s="17"/>
      <c r="J45" s="50"/>
      <c r="K45" s="17"/>
      <c r="L45" s="50"/>
      <c r="M45" s="50"/>
      <c r="N45" s="50"/>
      <c r="O45" s="54"/>
    </row>
    <row r="46" spans="1:15" ht="12" customHeight="1" thickBot="1">
      <c r="A46" s="30">
        <f t="shared" si="11"/>
        <v>4.6999999999999975</v>
      </c>
      <c r="B46" s="26" t="s">
        <v>25</v>
      </c>
      <c r="C46" s="17"/>
      <c r="D46" s="50">
        <f>C46*D$2</f>
        <v>0</v>
      </c>
      <c r="E46" s="17"/>
      <c r="F46" s="50">
        <f>E46*F$2</f>
        <v>0</v>
      </c>
      <c r="G46" s="17"/>
      <c r="H46" s="50">
        <f t="shared" si="12"/>
        <v>0</v>
      </c>
      <c r="I46" s="17"/>
      <c r="J46" s="50">
        <f>I46*J$2</f>
        <v>0</v>
      </c>
      <c r="K46" s="17"/>
      <c r="L46" s="50">
        <f>K46*L$2</f>
        <v>0</v>
      </c>
      <c r="M46" s="50"/>
      <c r="N46" s="50"/>
      <c r="O46" s="54">
        <f>D46+F46+H46+J46+L46+M46+N46</f>
        <v>0</v>
      </c>
    </row>
    <row r="47" spans="1:15" ht="12" customHeight="1">
      <c r="A47" s="30"/>
      <c r="B47" s="20" t="s">
        <v>51</v>
      </c>
      <c r="C47" s="59">
        <f aca="true" t="shared" si="13" ref="C47:O47">SUM(C40:C46)</f>
        <v>0</v>
      </c>
      <c r="D47" s="60">
        <f t="shared" si="13"/>
        <v>0</v>
      </c>
      <c r="E47" s="59">
        <f t="shared" si="13"/>
        <v>0</v>
      </c>
      <c r="F47" s="60">
        <f t="shared" si="13"/>
        <v>0</v>
      </c>
      <c r="G47" s="59">
        <f t="shared" si="13"/>
        <v>0</v>
      </c>
      <c r="H47" s="60">
        <f t="shared" si="13"/>
        <v>0</v>
      </c>
      <c r="I47" s="59">
        <f t="shared" si="13"/>
        <v>0</v>
      </c>
      <c r="J47" s="60">
        <f t="shared" si="13"/>
        <v>0</v>
      </c>
      <c r="K47" s="59">
        <f t="shared" si="13"/>
        <v>0</v>
      </c>
      <c r="L47" s="60">
        <f t="shared" si="13"/>
        <v>0</v>
      </c>
      <c r="M47" s="60">
        <f t="shared" si="13"/>
        <v>0</v>
      </c>
      <c r="N47" s="60">
        <f t="shared" si="13"/>
        <v>0</v>
      </c>
      <c r="O47" s="62">
        <f t="shared" si="13"/>
        <v>0</v>
      </c>
    </row>
    <row r="48" spans="1:15" ht="12" customHeight="1">
      <c r="A48" s="21"/>
      <c r="B48" s="22"/>
      <c r="C48" s="12"/>
      <c r="D48" s="51"/>
      <c r="E48" s="12"/>
      <c r="F48" s="51"/>
      <c r="G48" s="12"/>
      <c r="H48" s="51"/>
      <c r="I48" s="12"/>
      <c r="J48" s="51"/>
      <c r="K48" s="12"/>
      <c r="L48" s="51"/>
      <c r="M48" s="51"/>
      <c r="N48" s="51"/>
      <c r="O48" s="55"/>
    </row>
    <row r="49" spans="1:15" ht="12" customHeight="1">
      <c r="A49" s="23">
        <v>5</v>
      </c>
      <c r="B49" s="24" t="s">
        <v>44</v>
      </c>
      <c r="C49" s="12"/>
      <c r="D49" s="51"/>
      <c r="E49" s="12"/>
      <c r="F49" s="51"/>
      <c r="G49" s="12"/>
      <c r="H49" s="51"/>
      <c r="I49" s="12"/>
      <c r="J49" s="51"/>
      <c r="K49" s="12"/>
      <c r="L49" s="51"/>
      <c r="M49" s="51"/>
      <c r="N49" s="51"/>
      <c r="O49" s="55"/>
    </row>
    <row r="50" spans="1:15" ht="12.75">
      <c r="A50" s="30">
        <f>A49+0.1</f>
        <v>5.1</v>
      </c>
      <c r="B50" s="26" t="s">
        <v>58</v>
      </c>
      <c r="C50" s="17"/>
      <c r="D50" s="50">
        <f>C50*D$2</f>
        <v>0</v>
      </c>
      <c r="E50" s="17"/>
      <c r="F50" s="50">
        <f>E50*F$2</f>
        <v>0</v>
      </c>
      <c r="G50" s="17"/>
      <c r="H50" s="50">
        <f>G50*H$2</f>
        <v>0</v>
      </c>
      <c r="I50" s="17"/>
      <c r="J50" s="50">
        <f>I50*J$2</f>
        <v>0</v>
      </c>
      <c r="K50" s="17"/>
      <c r="L50" s="50">
        <f>K50*L$2</f>
        <v>0</v>
      </c>
      <c r="M50" s="50"/>
      <c r="N50" s="50"/>
      <c r="O50" s="54">
        <f>D50+F50+H50+J50+L50+M50+N50</f>
        <v>0</v>
      </c>
    </row>
    <row r="51" spans="1:15" ht="12" customHeight="1">
      <c r="A51" s="30">
        <f>A50+0.1</f>
        <v>5.199999999999999</v>
      </c>
      <c r="B51" s="26" t="s">
        <v>59</v>
      </c>
      <c r="C51" s="17"/>
      <c r="D51" s="50">
        <f>C51*D$2</f>
        <v>0</v>
      </c>
      <c r="E51" s="17"/>
      <c r="F51" s="50">
        <f>E51*F$2</f>
        <v>0</v>
      </c>
      <c r="G51" s="17"/>
      <c r="H51" s="50">
        <f>G51*H$2</f>
        <v>0</v>
      </c>
      <c r="I51" s="17"/>
      <c r="J51" s="50">
        <f>I51*J$2</f>
        <v>0</v>
      </c>
      <c r="K51" s="17"/>
      <c r="L51" s="50">
        <f>K51*L$2</f>
        <v>0</v>
      </c>
      <c r="M51" s="50"/>
      <c r="N51" s="50"/>
      <c r="O51" s="54">
        <f>D51+F51+H51+J51+L51+M51+N51</f>
        <v>0</v>
      </c>
    </row>
    <row r="52" spans="1:15" ht="12" customHeight="1">
      <c r="A52" s="30">
        <f>A51+0.1</f>
        <v>5.299999999999999</v>
      </c>
      <c r="B52" s="26" t="s">
        <v>27</v>
      </c>
      <c r="C52" s="17"/>
      <c r="D52" s="50">
        <f>C52*D$2</f>
        <v>0</v>
      </c>
      <c r="E52" s="17"/>
      <c r="F52" s="50">
        <f>E52*F$2</f>
        <v>0</v>
      </c>
      <c r="G52" s="17"/>
      <c r="H52" s="50">
        <f>G52*H$2</f>
        <v>0</v>
      </c>
      <c r="I52" s="17"/>
      <c r="J52" s="50">
        <f>I52*J$2</f>
        <v>0</v>
      </c>
      <c r="K52" s="17"/>
      <c r="L52" s="50">
        <f>K52*L$2</f>
        <v>0</v>
      </c>
      <c r="M52" s="50"/>
      <c r="N52" s="50"/>
      <c r="O52" s="54">
        <f>D52+F52+H52+J52+L52+M52+N52</f>
        <v>0</v>
      </c>
    </row>
    <row r="53" spans="1:15" ht="12" customHeight="1" thickBot="1">
      <c r="A53" s="30">
        <f>A52+0.1</f>
        <v>5.399999999999999</v>
      </c>
      <c r="B53" s="26" t="s">
        <v>25</v>
      </c>
      <c r="C53" s="17"/>
      <c r="D53" s="50">
        <f>C53*D$2</f>
        <v>0</v>
      </c>
      <c r="E53" s="17"/>
      <c r="F53" s="50">
        <f>E53*F$2</f>
        <v>0</v>
      </c>
      <c r="G53" s="17"/>
      <c r="H53" s="50">
        <f>G53*H$2</f>
        <v>0</v>
      </c>
      <c r="I53" s="17"/>
      <c r="J53" s="50">
        <f>I53*J$2</f>
        <v>0</v>
      </c>
      <c r="K53" s="17"/>
      <c r="L53" s="50">
        <f>K53*L$2</f>
        <v>0</v>
      </c>
      <c r="M53" s="50"/>
      <c r="N53" s="50"/>
      <c r="O53" s="54">
        <f>D53+F53+H53+J53+L53+M53+N53</f>
        <v>0</v>
      </c>
    </row>
    <row r="54" spans="1:15" ht="12" customHeight="1">
      <c r="A54" s="30"/>
      <c r="B54" s="20" t="s">
        <v>52</v>
      </c>
      <c r="C54" s="59">
        <f aca="true" t="shared" si="14" ref="C54:O54">SUM(C50:C53)</f>
        <v>0</v>
      </c>
      <c r="D54" s="60">
        <f t="shared" si="14"/>
        <v>0</v>
      </c>
      <c r="E54" s="59">
        <f t="shared" si="14"/>
        <v>0</v>
      </c>
      <c r="F54" s="60">
        <f t="shared" si="14"/>
        <v>0</v>
      </c>
      <c r="G54" s="59">
        <f t="shared" si="14"/>
        <v>0</v>
      </c>
      <c r="H54" s="60">
        <f t="shared" si="14"/>
        <v>0</v>
      </c>
      <c r="I54" s="59">
        <f t="shared" si="14"/>
        <v>0</v>
      </c>
      <c r="J54" s="60">
        <f t="shared" si="14"/>
        <v>0</v>
      </c>
      <c r="K54" s="59">
        <f t="shared" si="14"/>
        <v>0</v>
      </c>
      <c r="L54" s="60">
        <f t="shared" si="14"/>
        <v>0</v>
      </c>
      <c r="M54" s="60">
        <f t="shared" si="14"/>
        <v>0</v>
      </c>
      <c r="N54" s="60">
        <f t="shared" si="14"/>
        <v>0</v>
      </c>
      <c r="O54" s="62">
        <f t="shared" si="14"/>
        <v>0</v>
      </c>
    </row>
    <row r="55" spans="1:15" ht="12" customHeight="1">
      <c r="A55" s="21"/>
      <c r="B55" s="22"/>
      <c r="C55" s="12"/>
      <c r="D55" s="51"/>
      <c r="E55" s="12"/>
      <c r="F55" s="51"/>
      <c r="G55" s="12"/>
      <c r="H55" s="51"/>
      <c r="I55" s="12"/>
      <c r="J55" s="51"/>
      <c r="K55" s="12"/>
      <c r="L55" s="51"/>
      <c r="M55" s="51"/>
      <c r="N55" s="51"/>
      <c r="O55" s="55"/>
    </row>
    <row r="56" spans="1:15" ht="12" customHeight="1">
      <c r="A56" s="23">
        <v>6</v>
      </c>
      <c r="B56" s="24" t="s">
        <v>42</v>
      </c>
      <c r="C56" s="12"/>
      <c r="D56" s="51"/>
      <c r="E56" s="12"/>
      <c r="F56" s="51"/>
      <c r="G56" s="12"/>
      <c r="H56" s="51"/>
      <c r="I56" s="12"/>
      <c r="J56" s="51"/>
      <c r="K56" s="12"/>
      <c r="L56" s="51"/>
      <c r="M56" s="51"/>
      <c r="N56" s="51"/>
      <c r="O56" s="55"/>
    </row>
    <row r="57" spans="1:15" ht="12.75">
      <c r="A57" s="30">
        <f>A56+0.1</f>
        <v>6.1</v>
      </c>
      <c r="B57" s="26" t="s">
        <v>45</v>
      </c>
      <c r="C57" s="17"/>
      <c r="D57" s="50">
        <f>C57*D$2</f>
        <v>0</v>
      </c>
      <c r="E57" s="17"/>
      <c r="F57" s="50">
        <f>E57*F$2</f>
        <v>0</v>
      </c>
      <c r="G57" s="17"/>
      <c r="H57" s="50">
        <f>G57*H$2</f>
        <v>0</v>
      </c>
      <c r="I57" s="17"/>
      <c r="J57" s="50">
        <f>I57*J$2</f>
        <v>0</v>
      </c>
      <c r="K57" s="17"/>
      <c r="L57" s="50">
        <f>K57*L$2</f>
        <v>0</v>
      </c>
      <c r="M57" s="50"/>
      <c r="N57" s="50"/>
      <c r="O57" s="54">
        <f>D57+F57+H57+J57+L57+M57+N57</f>
        <v>0</v>
      </c>
    </row>
    <row r="58" spans="1:15" ht="12" customHeight="1">
      <c r="A58" s="30">
        <f>A57+0.1</f>
        <v>6.199999999999999</v>
      </c>
      <c r="B58" s="26" t="s">
        <v>46</v>
      </c>
      <c r="C58" s="17"/>
      <c r="D58" s="50">
        <f>C58*D$2</f>
        <v>0</v>
      </c>
      <c r="E58" s="17"/>
      <c r="F58" s="50">
        <f>E58*F$2</f>
        <v>0</v>
      </c>
      <c r="G58" s="17"/>
      <c r="H58" s="50">
        <f>G58*H$2</f>
        <v>0</v>
      </c>
      <c r="I58" s="17"/>
      <c r="J58" s="50">
        <f>I58*J$2</f>
        <v>0</v>
      </c>
      <c r="K58" s="17"/>
      <c r="L58" s="50">
        <f>K58*L$2</f>
        <v>0</v>
      </c>
      <c r="M58" s="50"/>
      <c r="N58" s="50"/>
      <c r="O58" s="54">
        <f>D58+F58+H58+J58+L58+M58+N58</f>
        <v>0</v>
      </c>
    </row>
    <row r="59" spans="1:15" ht="12" customHeight="1">
      <c r="A59" s="30">
        <f>A58+0.1</f>
        <v>6.299999999999999</v>
      </c>
      <c r="B59" s="26" t="s">
        <v>47</v>
      </c>
      <c r="C59" s="17"/>
      <c r="D59" s="50">
        <f>C59*D$2</f>
        <v>0</v>
      </c>
      <c r="E59" s="17"/>
      <c r="F59" s="50">
        <f>E59*F$2</f>
        <v>0</v>
      </c>
      <c r="G59" s="17"/>
      <c r="H59" s="50">
        <f>G59*H$2</f>
        <v>0</v>
      </c>
      <c r="I59" s="17"/>
      <c r="J59" s="50">
        <f>I59*J$2</f>
        <v>0</v>
      </c>
      <c r="K59" s="17"/>
      <c r="L59" s="50">
        <f>K59*L$2</f>
        <v>0</v>
      </c>
      <c r="M59" s="50"/>
      <c r="N59" s="50"/>
      <c r="O59" s="54">
        <f>D59+F59+H59+J59+L59+M59+N59</f>
        <v>0</v>
      </c>
    </row>
    <row r="60" spans="1:15" ht="12" customHeight="1">
      <c r="A60" s="30">
        <f>A59+0.1</f>
        <v>6.399999999999999</v>
      </c>
      <c r="B60" s="26" t="s">
        <v>48</v>
      </c>
      <c r="C60" s="17"/>
      <c r="D60" s="50"/>
      <c r="E60" s="17"/>
      <c r="F60" s="50"/>
      <c r="G60" s="17"/>
      <c r="H60" s="50"/>
      <c r="I60" s="17"/>
      <c r="J60" s="50"/>
      <c r="K60" s="17"/>
      <c r="L60" s="50"/>
      <c r="M60" s="50"/>
      <c r="N60" s="50"/>
      <c r="O60" s="54"/>
    </row>
    <row r="61" spans="1:15" ht="12" customHeight="1" thickBot="1">
      <c r="A61" s="30">
        <f>A60+0.1</f>
        <v>6.499999999999998</v>
      </c>
      <c r="B61" s="26" t="s">
        <v>25</v>
      </c>
      <c r="C61" s="17"/>
      <c r="D61" s="50">
        <f>C61*D$2</f>
        <v>0</v>
      </c>
      <c r="E61" s="17"/>
      <c r="F61" s="50">
        <f>E61*F$2</f>
        <v>0</v>
      </c>
      <c r="G61" s="17"/>
      <c r="H61" s="50">
        <f>G61*H$2</f>
        <v>0</v>
      </c>
      <c r="I61" s="17"/>
      <c r="J61" s="50">
        <f>I61*J$2</f>
        <v>0</v>
      </c>
      <c r="K61" s="17"/>
      <c r="L61" s="50">
        <f>K61*L$2</f>
        <v>0</v>
      </c>
      <c r="M61" s="50"/>
      <c r="N61" s="50"/>
      <c r="O61" s="54">
        <f>D61+F61+H61+J61+L61+M61+N61</f>
        <v>0</v>
      </c>
    </row>
    <row r="62" spans="1:15" ht="12" customHeight="1">
      <c r="A62" s="30"/>
      <c r="B62" s="20" t="s">
        <v>53</v>
      </c>
      <c r="C62" s="59">
        <f aca="true" t="shared" si="15" ref="C62:O62">SUM(C57:C61)</f>
        <v>0</v>
      </c>
      <c r="D62" s="60">
        <f t="shared" si="15"/>
        <v>0</v>
      </c>
      <c r="E62" s="59">
        <f t="shared" si="15"/>
        <v>0</v>
      </c>
      <c r="F62" s="60">
        <f t="shared" si="15"/>
        <v>0</v>
      </c>
      <c r="G62" s="59">
        <f t="shared" si="15"/>
        <v>0</v>
      </c>
      <c r="H62" s="60">
        <f t="shared" si="15"/>
        <v>0</v>
      </c>
      <c r="I62" s="59">
        <f t="shared" si="15"/>
        <v>0</v>
      </c>
      <c r="J62" s="60">
        <f t="shared" si="15"/>
        <v>0</v>
      </c>
      <c r="K62" s="59">
        <f t="shared" si="15"/>
        <v>0</v>
      </c>
      <c r="L62" s="60">
        <f t="shared" si="15"/>
        <v>0</v>
      </c>
      <c r="M62" s="60">
        <f t="shared" si="15"/>
        <v>0</v>
      </c>
      <c r="N62" s="60">
        <f t="shared" si="15"/>
        <v>0</v>
      </c>
      <c r="O62" s="62">
        <f t="shared" si="15"/>
        <v>0</v>
      </c>
    </row>
    <row r="63" spans="1:15" ht="12" customHeight="1">
      <c r="A63" s="32"/>
      <c r="B63" s="33"/>
      <c r="C63" s="34"/>
      <c r="D63" s="52"/>
      <c r="E63" s="34"/>
      <c r="F63" s="52"/>
      <c r="G63" s="34"/>
      <c r="H63" s="52"/>
      <c r="I63" s="34"/>
      <c r="J63" s="52"/>
      <c r="K63" s="34"/>
      <c r="L63" s="52"/>
      <c r="M63" s="52"/>
      <c r="N63" s="56"/>
      <c r="O63" s="55"/>
    </row>
    <row r="64" spans="1:15" ht="12" customHeight="1" thickBot="1">
      <c r="A64" s="35"/>
      <c r="B64" s="36" t="s">
        <v>63</v>
      </c>
      <c r="C64" s="63"/>
      <c r="D64" s="64">
        <f>D11+D28+D37+D47</f>
        <v>0</v>
      </c>
      <c r="E64" s="63"/>
      <c r="F64" s="64">
        <f>F11+F28+F37+F47</f>
        <v>0</v>
      </c>
      <c r="G64" s="63"/>
      <c r="H64" s="64">
        <f>H11+H28+H37+H47</f>
        <v>0</v>
      </c>
      <c r="I64" s="63"/>
      <c r="J64" s="64">
        <f>J11+J28+J37+J47</f>
        <v>0</v>
      </c>
      <c r="K64" s="63"/>
      <c r="L64" s="64">
        <f>L11+L28+L37+L47</f>
        <v>0</v>
      </c>
      <c r="M64" s="64">
        <f>M11+M28+M37+M47</f>
        <v>0</v>
      </c>
      <c r="N64" s="64">
        <f>N11+N28+N37+N47</f>
        <v>0</v>
      </c>
      <c r="O64" s="68">
        <f>O11+O28+O37+O47</f>
        <v>0</v>
      </c>
    </row>
    <row r="65" spans="1:15" ht="12" customHeight="1" thickTop="1">
      <c r="A65" s="42"/>
      <c r="B65" s="4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/>
      <c r="O65" s="48"/>
    </row>
    <row r="66" spans="1:15" ht="12" customHeight="1">
      <c r="A66" s="4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45"/>
    </row>
    <row r="67" ht="12" customHeight="1">
      <c r="A67" s="6"/>
    </row>
    <row r="68" ht="12" customHeight="1">
      <c r="A68" s="6"/>
    </row>
    <row r="69" ht="12" customHeight="1">
      <c r="A69" s="6"/>
    </row>
    <row r="70" ht="12" customHeight="1">
      <c r="A70" s="6"/>
    </row>
    <row r="71" ht="12" customHeight="1">
      <c r="A71" s="6"/>
    </row>
    <row r="72" ht="12" customHeight="1">
      <c r="A72" s="6"/>
    </row>
    <row r="73" ht="12" customHeight="1">
      <c r="A73" s="6"/>
    </row>
    <row r="74" ht="12" customHeight="1">
      <c r="A74" s="6"/>
    </row>
    <row r="75" ht="12" customHeight="1">
      <c r="A75" s="6"/>
    </row>
    <row r="76" ht="12" customHeight="1">
      <c r="A76" s="6"/>
    </row>
    <row r="77" ht="12" customHeight="1">
      <c r="A77" s="6"/>
    </row>
    <row r="78" ht="12" customHeight="1">
      <c r="A78" s="6"/>
    </row>
    <row r="79" ht="12" customHeight="1">
      <c r="A79" s="6"/>
    </row>
    <row r="80" ht="12" customHeight="1">
      <c r="A80" s="6"/>
    </row>
    <row r="81" ht="12" customHeight="1">
      <c r="A81" s="6"/>
    </row>
    <row r="82" ht="12" customHeight="1">
      <c r="A82" s="6"/>
    </row>
    <row r="83" ht="12" customHeight="1">
      <c r="A83" s="6"/>
    </row>
    <row r="84" ht="12" customHeight="1">
      <c r="A84" s="6"/>
    </row>
    <row r="85" ht="12" customHeight="1">
      <c r="A85" s="6"/>
    </row>
    <row r="86" ht="12" customHeight="1">
      <c r="A86" s="6"/>
    </row>
    <row r="87" ht="12" customHeight="1">
      <c r="A87" s="6"/>
    </row>
    <row r="88" ht="12" customHeight="1">
      <c r="A88" s="6"/>
    </row>
    <row r="89" ht="12" customHeight="1">
      <c r="A89" s="6"/>
    </row>
    <row r="90" ht="12" customHeight="1">
      <c r="A90" s="6"/>
    </row>
    <row r="91" ht="12" customHeight="1">
      <c r="A91" s="6"/>
    </row>
    <row r="92" ht="12" customHeight="1">
      <c r="A92" s="6"/>
    </row>
    <row r="93" ht="12" customHeight="1">
      <c r="A93" s="6"/>
    </row>
    <row r="94" ht="12" customHeight="1">
      <c r="A94" s="6"/>
    </row>
    <row r="95" ht="12" customHeight="1">
      <c r="A95" s="6"/>
    </row>
    <row r="96" ht="12" customHeight="1">
      <c r="A96" s="6"/>
    </row>
    <row r="97" ht="12" customHeight="1">
      <c r="A97" s="6"/>
    </row>
    <row r="98" ht="12" customHeight="1">
      <c r="A98" s="6"/>
    </row>
    <row r="99" ht="12" customHeight="1">
      <c r="A99" s="6"/>
    </row>
    <row r="100" ht="12" customHeight="1">
      <c r="A100" s="6"/>
    </row>
    <row r="101" ht="12" customHeight="1">
      <c r="A101" s="6"/>
    </row>
    <row r="102" ht="12" customHeight="1">
      <c r="A102" s="6"/>
    </row>
    <row r="103" ht="12" customHeight="1">
      <c r="A103" s="6"/>
    </row>
    <row r="104" ht="12" customHeight="1">
      <c r="A104" s="6"/>
    </row>
    <row r="105" ht="12" customHeight="1">
      <c r="A105" s="6"/>
    </row>
    <row r="106" ht="12" customHeight="1">
      <c r="A106" s="6"/>
    </row>
    <row r="107" ht="12" customHeight="1">
      <c r="A107" s="6"/>
    </row>
    <row r="108" ht="12" customHeight="1">
      <c r="A108" s="6"/>
    </row>
    <row r="109" ht="12" customHeight="1">
      <c r="A109" s="6"/>
    </row>
    <row r="110" ht="12" customHeight="1">
      <c r="A110" s="6"/>
    </row>
    <row r="111" ht="12" customHeight="1">
      <c r="A111" s="6"/>
    </row>
    <row r="112" ht="12" customHeight="1">
      <c r="A112" s="6"/>
    </row>
    <row r="113" ht="12" customHeight="1">
      <c r="A113" s="6"/>
    </row>
    <row r="114" ht="12" customHeight="1">
      <c r="A114" s="6"/>
    </row>
    <row r="115" ht="12" customHeight="1">
      <c r="A115" s="6"/>
    </row>
    <row r="116" ht="12" customHeight="1">
      <c r="A116" s="6"/>
    </row>
    <row r="117" ht="12" customHeight="1">
      <c r="A117" s="6"/>
    </row>
    <row r="118" ht="12" customHeight="1">
      <c r="A118" s="6"/>
    </row>
    <row r="119" ht="12" customHeight="1">
      <c r="A119" s="6"/>
    </row>
    <row r="120" ht="12" customHeight="1">
      <c r="A120" s="6"/>
    </row>
    <row r="121" ht="12" customHeight="1">
      <c r="A121" s="6"/>
    </row>
    <row r="122" ht="12" customHeight="1">
      <c r="A122" s="6"/>
    </row>
    <row r="123" ht="12" customHeight="1">
      <c r="A123" s="6"/>
    </row>
    <row r="124" ht="12" customHeight="1">
      <c r="A124" s="6"/>
    </row>
    <row r="125" ht="12" customHeight="1">
      <c r="A125" s="6"/>
    </row>
    <row r="126" ht="12" customHeight="1">
      <c r="A126" s="6"/>
    </row>
  </sheetData>
  <sheetProtection/>
  <mergeCells count="13">
    <mergeCell ref="A4:B4"/>
    <mergeCell ref="K1:L1"/>
    <mergeCell ref="A1:B1"/>
    <mergeCell ref="C1:D1"/>
    <mergeCell ref="E1:F1"/>
    <mergeCell ref="G1:H1"/>
    <mergeCell ref="I1:J1"/>
    <mergeCell ref="A2:B2"/>
    <mergeCell ref="C3:D3"/>
    <mergeCell ref="E3:F3"/>
    <mergeCell ref="G3:H3"/>
    <mergeCell ref="I3:J3"/>
    <mergeCell ref="K3:L3"/>
  </mergeCells>
  <printOptions/>
  <pageMargins left="0.25" right="0.25" top="0.7120098039215687" bottom="0.75" header="0.3" footer="0.3"/>
  <pageSetup fitToHeight="1" fitToWidth="1" horizontalDpi="600" verticalDpi="600" orientation="landscape" paperSize="17" scale="80" r:id="rId1"/>
  <headerFooter>
    <oddHeader>&amp;L&amp;"Arial,Bold"&amp;12CIty of Vancouver
St. Catherines Project Trenchless Design Fee Schedule
</oddHeader>
    <oddFooter xml:space="preserve">&amp;L        &amp;C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PRV COST @ 3 SITES</dc:title>
  <dc:subject/>
  <dc:creator>Peter Mickelson</dc:creator>
  <cp:keywords/>
  <dc:description/>
  <cp:lastModifiedBy>Brian Brennan</cp:lastModifiedBy>
  <cp:lastPrinted>2018-05-28T22:32:44Z</cp:lastPrinted>
  <dcterms:created xsi:type="dcterms:W3CDTF">2003-11-04T16:25:57Z</dcterms:created>
  <dcterms:modified xsi:type="dcterms:W3CDTF">2018-06-01T18:45:42Z</dcterms:modified>
  <cp:category/>
  <cp:version/>
  <cp:contentType/>
  <cp:contentStatus/>
</cp:coreProperties>
</file>