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9690" windowHeight="7170" activeTab="0"/>
  </bookViews>
  <sheets>
    <sheet name="PS20190833 - Appendix 3" sheetId="1" r:id="rId1"/>
  </sheets>
  <definedNames>
    <definedName name="_xlnm.Print_Area" localSheetId="0">'PS20190833 - Appendix 3'!$A$4:$S$34</definedName>
    <definedName name="_xlnm.Print_Titles" localSheetId="0">'PS20190833 - Appendix 3'!$4:$6</definedName>
  </definedNames>
  <calcPr fullCalcOnLoad="1"/>
</workbook>
</file>

<file path=xl/sharedStrings.xml><?xml version="1.0" encoding="utf-8"?>
<sst xmlns="http://schemas.openxmlformats.org/spreadsheetml/2006/main" count="72" uniqueCount="45">
  <si>
    <t>Survey Crew</t>
  </si>
  <si>
    <t>Inspector</t>
  </si>
  <si>
    <t>Name</t>
  </si>
  <si>
    <t>Date</t>
  </si>
  <si>
    <t>LIST OF SERVICES PER PHASE</t>
  </si>
  <si>
    <t>1.0</t>
  </si>
  <si>
    <t>Consultant</t>
  </si>
  <si>
    <t>CoV Reviewer</t>
  </si>
  <si>
    <t>[Organisation Name and contact details]</t>
  </si>
  <si>
    <t>ESTIMATED FEES 
($)</t>
  </si>
  <si>
    <r>
      <t xml:space="preserve">TOTAL FEES 
</t>
    </r>
    <r>
      <rPr>
        <b/>
        <sz val="12"/>
        <color indexed="9"/>
        <rFont val="Arial"/>
        <family val="2"/>
      </rPr>
      <t>($)</t>
    </r>
  </si>
  <si>
    <t>[Date to be updated by Consultant]</t>
  </si>
  <si>
    <t>Total Project Costs</t>
  </si>
  <si>
    <t>RFP No.</t>
  </si>
  <si>
    <t>[To be updated by City after receiving the Proposal from Consultant]</t>
  </si>
  <si>
    <t>ESTIMATED DISBURSEMENTS
($)</t>
  </si>
  <si>
    <t xml:space="preserve">Discipline </t>
  </si>
  <si>
    <t>Seperate Unit Priced Items</t>
  </si>
  <si>
    <t>Project Management documentation</t>
  </si>
  <si>
    <t>Kick-off meeting</t>
  </si>
  <si>
    <t>Project Check-in meetings</t>
  </si>
  <si>
    <t>Special meetings</t>
  </si>
  <si>
    <t>Unplanned Meeting as required, led and minuted by Proponent (Price per single meeting of one hour duration)</t>
  </si>
  <si>
    <t>$</t>
  </si>
  <si>
    <t>PS20190834 - Outreach and Education for Single-Use Item Reduction Strategy By-laws</t>
  </si>
  <si>
    <t>2019 - Project Management</t>
  </si>
  <si>
    <t>2019 - Outreach and Education</t>
  </si>
  <si>
    <t>Stage 1 Stakeholder Outreach and Education Plan</t>
  </si>
  <si>
    <t>Stage 1 Stakeholder register and contact list</t>
  </si>
  <si>
    <t>Sub-total 2019 Project Management Costs</t>
  </si>
  <si>
    <t>2020 - Outreach and Education Costs</t>
  </si>
  <si>
    <t>SUB-T0TAL 2019 COSTS</t>
  </si>
  <si>
    <t>Stage 1 Outreach and Education activities</t>
  </si>
  <si>
    <t>Completion of Stage 1 Outreach and Education activities</t>
  </si>
  <si>
    <t>Stage 2 Stakeholder Register and Contact List</t>
  </si>
  <si>
    <t>Stage 2 Stakeholder Outreach and Education Plan</t>
  </si>
  <si>
    <t>Stage 2 Outreach and Education Activities</t>
  </si>
  <si>
    <t>Stage 3 Stakeholder Outreach and Education Plan</t>
  </si>
  <si>
    <t>Stage 3 Stakeholder Register and Contact List</t>
  </si>
  <si>
    <t>Stage 3 Outreach and Education Activities</t>
  </si>
  <si>
    <t xml:space="preserve"> Sub-total 2019 Outreach and Costs</t>
  </si>
  <si>
    <t>Sub-total 2020 Outreach and Education Costs</t>
  </si>
  <si>
    <t>2020 - Project Management</t>
  </si>
  <si>
    <t>Sub-total 2020 Project Management Costs</t>
  </si>
  <si>
    <t>SUB-TOTAL 2020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</si>
</sst>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$&quot;#,##0"/>
    <numFmt numFmtId="166" formatCode="&quot; Rate&quot;\ &quot;$&quot;#&quot; /Hr&quot;"/>
    <numFmt numFmtId="167" formatCode="#&quot; Hours&quot;"/>
    <numFmt numFmtId="168" formatCode="&quot;$&quot;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1"/>
      <name val="Trebuchet MS"/>
      <family val="2"/>
    </font>
    <font>
      <sz val="10"/>
      <color indexed="8"/>
      <name val="Trebuchet MS"/>
      <family val="2"/>
    </font>
    <font>
      <sz val="12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10"/>
      <color indexed="53"/>
      <name val="Trebuchet MS"/>
      <family val="2"/>
    </font>
    <font>
      <b/>
      <i/>
      <sz val="11"/>
      <color indexed="9"/>
      <name val="Trebuchet MS"/>
      <family val="2"/>
    </font>
    <font>
      <b/>
      <sz val="12"/>
      <color indexed="9"/>
      <name val="Trebuchet MS"/>
      <family val="2"/>
    </font>
    <font>
      <b/>
      <sz val="12"/>
      <name val="Trebuchet MS"/>
      <family val="2"/>
    </font>
    <font>
      <sz val="12"/>
      <color indexed="53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i/>
      <sz val="12"/>
      <color indexed="9"/>
      <name val="Trebuchet MS"/>
      <family val="2"/>
    </font>
    <font>
      <sz val="12"/>
      <color indexed="10"/>
      <name val="Trebuchet MS"/>
      <family val="2"/>
    </font>
    <font>
      <b/>
      <sz val="14"/>
      <name val="Trebuchet MS"/>
      <family val="2"/>
    </font>
    <font>
      <b/>
      <sz val="14"/>
      <color indexed="9"/>
      <name val="Trebuchet MS"/>
      <family val="2"/>
    </font>
    <font>
      <b/>
      <sz val="16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sz val="12"/>
      <color theme="0"/>
      <name val="Trebuchet MS"/>
      <family val="2"/>
    </font>
    <font>
      <b/>
      <i/>
      <sz val="11"/>
      <color theme="0"/>
      <name val="Trebuchet MS"/>
      <family val="2"/>
    </font>
    <font>
      <b/>
      <sz val="12"/>
      <color theme="0"/>
      <name val="Trebuchet MS"/>
      <family val="2"/>
    </font>
    <font>
      <sz val="12"/>
      <color rgb="FF524641"/>
      <name val="Trebuchet MS"/>
      <family val="2"/>
    </font>
    <font>
      <sz val="10"/>
      <color rgb="FF524641"/>
      <name val="Trebuchet MS"/>
      <family val="2"/>
    </font>
    <font>
      <b/>
      <sz val="10"/>
      <color theme="0"/>
      <name val="Trebuchet MS"/>
      <family val="2"/>
    </font>
    <font>
      <sz val="12"/>
      <color rgb="FFFF0000"/>
      <name val="Trebuchet MS"/>
      <family val="2"/>
    </font>
    <font>
      <b/>
      <sz val="11"/>
      <color theme="0"/>
      <name val="Trebuchet MS"/>
      <family val="2"/>
    </font>
    <font>
      <b/>
      <i/>
      <sz val="12"/>
      <color theme="0"/>
      <name val="Trebuchet MS"/>
      <family val="2"/>
    </font>
    <font>
      <b/>
      <sz val="14"/>
      <color theme="0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rgb="FF0082C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43953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705B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43824"/>
        <bgColor indexed="64"/>
      </patternFill>
    </fill>
    <fill>
      <patternFill patternType="solid">
        <fgColor rgb="FF5C78A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 style="medium">
        <color theme="0"/>
      </top>
      <bottom style="thick">
        <color theme="0"/>
      </bottom>
    </border>
    <border>
      <left/>
      <right style="thick">
        <color theme="0"/>
      </right>
      <top style="medium">
        <color theme="0"/>
      </top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 style="thick">
        <color theme="0"/>
      </left>
      <right/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/>
      <bottom style="medium"/>
    </border>
    <border>
      <left style="medium">
        <color theme="0"/>
      </left>
      <right style="medium">
        <color theme="0"/>
      </right>
      <top style="thin">
        <color theme="0"/>
      </top>
      <bottom style="double">
        <color theme="0"/>
      </bottom>
    </border>
    <border>
      <left style="medium">
        <color theme="0"/>
      </left>
      <right style="medium">
        <color theme="0"/>
      </right>
      <top/>
      <bottom style="double"/>
    </border>
    <border>
      <left style="medium">
        <color theme="0"/>
      </left>
      <right style="medium">
        <color theme="0"/>
      </right>
      <top/>
      <bottom style="double">
        <color theme="0"/>
      </bottom>
    </border>
    <border>
      <left style="medium">
        <color theme="0"/>
      </left>
      <right/>
      <top style="medium">
        <color theme="0"/>
      </top>
      <bottom style="thick">
        <color theme="0"/>
      </bottom>
    </border>
    <border>
      <left/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/>
      <top/>
      <bottom style="medium"/>
    </border>
    <border>
      <left/>
      <right style="medium">
        <color theme="0"/>
      </right>
      <top/>
      <bottom style="medium"/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/>
      <top style="thin">
        <color theme="0"/>
      </top>
      <bottom style="double">
        <color theme="0"/>
      </bottom>
    </border>
    <border>
      <left/>
      <right style="medium">
        <color theme="0"/>
      </right>
      <top style="thin">
        <color theme="0"/>
      </top>
      <bottom style="double">
        <color theme="0"/>
      </bottom>
    </border>
    <border>
      <left style="medium">
        <color theme="0"/>
      </left>
      <right/>
      <top/>
      <bottom style="double"/>
    </border>
    <border>
      <left/>
      <right style="medium">
        <color theme="0"/>
      </right>
      <top/>
      <bottom style="double"/>
    </border>
    <border>
      <left style="medium">
        <color theme="0"/>
      </left>
      <right/>
      <top/>
      <bottom style="double">
        <color theme="0"/>
      </bottom>
    </border>
    <border>
      <left/>
      <right style="medium">
        <color theme="0"/>
      </right>
      <top/>
      <bottom style="double">
        <color theme="0"/>
      </bottom>
    </border>
    <border>
      <left style="thick">
        <color theme="0"/>
      </left>
      <right/>
      <top style="thick">
        <color theme="0"/>
      </top>
      <bottom style="medium">
        <color theme="0"/>
      </bottom>
    </border>
    <border>
      <left/>
      <right/>
      <top style="thick">
        <color theme="0"/>
      </top>
      <bottom style="medium">
        <color theme="0"/>
      </bottom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166" fontId="53" fillId="33" borderId="11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2" fontId="56" fillId="35" borderId="13" xfId="0" applyNumberFormat="1" applyFont="1" applyFill="1" applyBorder="1" applyAlignment="1" applyProtection="1">
      <alignment horizontal="center" vertical="center"/>
      <protection/>
    </xf>
    <xf numFmtId="2" fontId="57" fillId="36" borderId="14" xfId="0" applyNumberFormat="1" applyFont="1" applyFill="1" applyBorder="1" applyAlignment="1">
      <alignment horizontal="center" vertical="center"/>
    </xf>
    <xf numFmtId="167" fontId="57" fillId="36" borderId="14" xfId="0" applyNumberFormat="1" applyFont="1" applyFill="1" applyBorder="1" applyAlignment="1">
      <alignment horizontal="center" vertical="center"/>
    </xf>
    <xf numFmtId="165" fontId="57" fillId="36" borderId="14" xfId="44" applyNumberFormat="1" applyFont="1" applyFill="1" applyBorder="1" applyAlignment="1">
      <alignment horizontal="center" vertical="center"/>
    </xf>
    <xf numFmtId="165" fontId="56" fillId="37" borderId="15" xfId="0" applyNumberFormat="1" applyFont="1" applyFill="1" applyBorder="1" applyAlignment="1">
      <alignment horizontal="center" vertical="center"/>
    </xf>
    <xf numFmtId="165" fontId="56" fillId="37" borderId="15" xfId="44" applyNumberFormat="1" applyFont="1" applyFill="1" applyBorder="1" applyAlignment="1">
      <alignment horizontal="center" vertical="center"/>
    </xf>
    <xf numFmtId="2" fontId="56" fillId="38" borderId="16" xfId="0" applyNumberFormat="1" applyFont="1" applyFill="1" applyBorder="1" applyAlignment="1">
      <alignment horizontal="center" vertical="center" wrapText="1"/>
    </xf>
    <xf numFmtId="167" fontId="57" fillId="39" borderId="14" xfId="0" applyNumberFormat="1" applyFont="1" applyFill="1" applyBorder="1" applyAlignment="1">
      <alignment horizontal="center" vertical="center"/>
    </xf>
    <xf numFmtId="165" fontId="57" fillId="39" borderId="14" xfId="44" applyNumberFormat="1" applyFont="1" applyFill="1" applyBorder="1" applyAlignment="1">
      <alignment horizontal="center" vertical="center"/>
    </xf>
    <xf numFmtId="165" fontId="56" fillId="37" borderId="14" xfId="0" applyNumberFormat="1" applyFont="1" applyFill="1" applyBorder="1" applyAlignment="1">
      <alignment horizontal="center"/>
    </xf>
    <xf numFmtId="165" fontId="56" fillId="37" borderId="14" xfId="44" applyNumberFormat="1" applyFont="1" applyFill="1" applyBorder="1" applyAlignment="1">
      <alignment horizontal="center"/>
    </xf>
    <xf numFmtId="167" fontId="58" fillId="0" borderId="14" xfId="0" applyNumberFormat="1" applyFont="1" applyFill="1" applyBorder="1" applyAlignment="1">
      <alignment horizontal="center" vertical="center"/>
    </xf>
    <xf numFmtId="165" fontId="58" fillId="0" borderId="14" xfId="44" applyNumberFormat="1" applyFont="1" applyFill="1" applyBorder="1" applyAlignment="1">
      <alignment horizontal="center" vertical="center"/>
    </xf>
    <xf numFmtId="165" fontId="59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4" fillId="35" borderId="19" xfId="0" applyFont="1" applyFill="1" applyBorder="1" applyAlignment="1" applyProtection="1">
      <alignment horizontal="left" vertical="center" indent="1"/>
      <protection/>
    </xf>
    <xf numFmtId="0" fontId="54" fillId="35" borderId="0" xfId="0" applyFont="1" applyFill="1" applyBorder="1" applyAlignment="1" applyProtection="1">
      <alignment horizontal="left" vertical="center" indent="1"/>
      <protection/>
    </xf>
    <xf numFmtId="164" fontId="14" fillId="36" borderId="19" xfId="0" applyNumberFormat="1" applyFont="1" applyFill="1" applyBorder="1" applyAlignment="1" applyProtection="1">
      <alignment horizontal="left" vertical="center" indent="1"/>
      <protection/>
    </xf>
    <xf numFmtId="0" fontId="14" fillId="36" borderId="14" xfId="0" applyFont="1" applyFill="1" applyBorder="1" applyAlignment="1">
      <alignment wrapText="1"/>
    </xf>
    <xf numFmtId="2" fontId="56" fillId="40" borderId="16" xfId="0" applyNumberFormat="1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vertical="center" wrapText="1"/>
    </xf>
    <xf numFmtId="168" fontId="57" fillId="36" borderId="14" xfId="0" applyNumberFormat="1" applyFont="1" applyFill="1" applyBorder="1" applyAlignment="1">
      <alignment horizontal="center" vertical="center"/>
    </xf>
    <xf numFmtId="0" fontId="60" fillId="36" borderId="14" xfId="0" applyFont="1" applyFill="1" applyBorder="1" applyAlignment="1">
      <alignment horizontal="left" wrapText="1"/>
    </xf>
    <xf numFmtId="2" fontId="56" fillId="4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7" fontId="57" fillId="36" borderId="14" xfId="0" applyNumberFormat="1" applyFont="1" applyFill="1" applyBorder="1" applyAlignment="1">
      <alignment horizontal="center" vertical="center"/>
    </xf>
    <xf numFmtId="165" fontId="57" fillId="36" borderId="14" xfId="44" applyNumberFormat="1" applyFont="1" applyFill="1" applyBorder="1" applyAlignment="1">
      <alignment horizontal="center" vertical="center"/>
    </xf>
    <xf numFmtId="167" fontId="57" fillId="39" borderId="14" xfId="0" applyNumberFormat="1" applyFont="1" applyFill="1" applyBorder="1" applyAlignment="1">
      <alignment horizontal="center" vertical="center"/>
    </xf>
    <xf numFmtId="165" fontId="57" fillId="39" borderId="14" xfId="44" applyNumberFormat="1" applyFont="1" applyFill="1" applyBorder="1" applyAlignment="1">
      <alignment horizontal="center" vertical="center"/>
    </xf>
    <xf numFmtId="165" fontId="56" fillId="37" borderId="14" xfId="0" applyNumberFormat="1" applyFont="1" applyFill="1" applyBorder="1" applyAlignment="1">
      <alignment horizontal="center"/>
    </xf>
    <xf numFmtId="0" fontId="12" fillId="40" borderId="17" xfId="0" applyFont="1" applyFill="1" applyBorder="1" applyAlignment="1">
      <alignment horizontal="center" vertical="center" wrapText="1"/>
    </xf>
    <xf numFmtId="0" fontId="18" fillId="36" borderId="19" xfId="0" applyNumberFormat="1" applyFont="1" applyFill="1" applyBorder="1" applyAlignment="1" applyProtection="1">
      <alignment horizontal="left" vertical="center" wrapText="1" indent="1"/>
      <protection/>
    </xf>
    <xf numFmtId="167" fontId="57" fillId="36" borderId="15" xfId="0" applyNumberFormat="1" applyFont="1" applyFill="1" applyBorder="1" applyAlignment="1">
      <alignment horizontal="center" vertical="center"/>
    </xf>
    <xf numFmtId="165" fontId="57" fillId="36" borderId="15" xfId="44" applyNumberFormat="1" applyFont="1" applyFill="1" applyBorder="1" applyAlignment="1">
      <alignment horizontal="center" vertical="center"/>
    </xf>
    <xf numFmtId="2" fontId="57" fillId="36" borderId="15" xfId="0" applyNumberFormat="1" applyFont="1" applyFill="1" applyBorder="1" applyAlignment="1">
      <alignment horizontal="center" vertical="center"/>
    </xf>
    <xf numFmtId="167" fontId="57" fillId="39" borderId="15" xfId="0" applyNumberFormat="1" applyFont="1" applyFill="1" applyBorder="1" applyAlignment="1">
      <alignment horizontal="center" vertical="center"/>
    </xf>
    <xf numFmtId="165" fontId="57" fillId="39" borderId="15" xfId="44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horizontal="center"/>
    </xf>
    <xf numFmtId="165" fontId="56" fillId="37" borderId="21" xfId="0" applyNumberFormat="1" applyFont="1" applyFill="1" applyBorder="1" applyAlignment="1">
      <alignment horizontal="center"/>
    </xf>
    <xf numFmtId="165" fontId="56" fillId="37" borderId="22" xfId="0" applyNumberFormat="1" applyFont="1" applyFill="1" applyBorder="1" applyAlignment="1">
      <alignment horizontal="center"/>
    </xf>
    <xf numFmtId="165" fontId="56" fillId="37" borderId="22" xfId="44" applyNumberFormat="1" applyFont="1" applyFill="1" applyBorder="1" applyAlignment="1">
      <alignment horizontal="center"/>
    </xf>
    <xf numFmtId="0" fontId="14" fillId="36" borderId="14" xfId="0" applyFont="1" applyFill="1" applyBorder="1" applyAlignment="1">
      <alignment horizontal="left" vertical="center" wrapText="1"/>
    </xf>
    <xf numFmtId="167" fontId="14" fillId="39" borderId="14" xfId="0" applyNumberFormat="1" applyFont="1" applyFill="1" applyBorder="1" applyAlignment="1">
      <alignment horizontal="center" vertical="center"/>
    </xf>
    <xf numFmtId="165" fontId="14" fillId="39" borderId="14" xfId="44" applyNumberFormat="1" applyFont="1" applyFill="1" applyBorder="1" applyAlignment="1">
      <alignment horizontal="center" vertical="center"/>
    </xf>
    <xf numFmtId="165" fontId="14" fillId="36" borderId="14" xfId="44" applyNumberFormat="1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left" vertical="center" wrapText="1"/>
    </xf>
    <xf numFmtId="0" fontId="14" fillId="39" borderId="15" xfId="0" applyFont="1" applyFill="1" applyBorder="1" applyAlignment="1">
      <alignment horizontal="left" vertical="center" wrapText="1"/>
    </xf>
    <xf numFmtId="167" fontId="14" fillId="39" borderId="15" xfId="0" applyNumberFormat="1" applyFont="1" applyFill="1" applyBorder="1" applyAlignment="1">
      <alignment horizontal="center" vertical="center"/>
    </xf>
    <xf numFmtId="165" fontId="14" fillId="39" borderId="15" xfId="44" applyNumberFormat="1" applyFont="1" applyFill="1" applyBorder="1" applyAlignment="1">
      <alignment horizontal="center" vertical="center"/>
    </xf>
    <xf numFmtId="165" fontId="14" fillId="36" borderId="15" xfId="44" applyNumberFormat="1" applyFont="1" applyFill="1" applyBorder="1" applyAlignment="1">
      <alignment horizontal="center" vertical="center"/>
    </xf>
    <xf numFmtId="165" fontId="56" fillId="42" borderId="23" xfId="0" applyNumberFormat="1" applyFont="1" applyFill="1" applyBorder="1" applyAlignment="1">
      <alignment horizontal="center"/>
    </xf>
    <xf numFmtId="165" fontId="56" fillId="42" borderId="23" xfId="44" applyNumberFormat="1" applyFont="1" applyFill="1" applyBorder="1" applyAlignment="1">
      <alignment horizontal="center"/>
    </xf>
    <xf numFmtId="165" fontId="56" fillId="42" borderId="24" xfId="0" applyNumberFormat="1" applyFont="1" applyFill="1" applyBorder="1" applyAlignment="1">
      <alignment horizontal="center"/>
    </xf>
    <xf numFmtId="165" fontId="56" fillId="42" borderId="24" xfId="44" applyNumberFormat="1" applyFont="1" applyFill="1" applyBorder="1" applyAlignment="1">
      <alignment horizontal="center"/>
    </xf>
    <xf numFmtId="0" fontId="15" fillId="37" borderId="25" xfId="0" applyFont="1" applyFill="1" applyBorder="1" applyAlignment="1">
      <alignment horizontal="center" wrapText="1"/>
    </xf>
    <xf numFmtId="0" fontId="15" fillId="37" borderId="26" xfId="0" applyFont="1" applyFill="1" applyBorder="1" applyAlignment="1">
      <alignment horizontal="center" wrapText="1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62" fillId="37" borderId="27" xfId="0" applyFont="1" applyFill="1" applyBorder="1" applyAlignment="1">
      <alignment horizontal="right" wrapText="1"/>
    </xf>
    <xf numFmtId="0" fontId="62" fillId="37" borderId="28" xfId="0" applyFont="1" applyFill="1" applyBorder="1" applyAlignment="1">
      <alignment horizontal="right" wrapText="1"/>
    </xf>
    <xf numFmtId="0" fontId="12" fillId="41" borderId="19" xfId="0" applyFont="1" applyFill="1" applyBorder="1" applyAlignment="1">
      <alignment horizontal="left" vertical="center" wrapText="1"/>
    </xf>
    <xf numFmtId="0" fontId="12" fillId="41" borderId="29" xfId="0" applyFont="1" applyFill="1" applyBorder="1" applyAlignment="1">
      <alignment horizontal="left" vertical="center" wrapText="1"/>
    </xf>
    <xf numFmtId="0" fontId="12" fillId="41" borderId="30" xfId="0" applyFont="1" applyFill="1" applyBorder="1" applyAlignment="1">
      <alignment horizontal="left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42" borderId="33" xfId="0" applyFont="1" applyFill="1" applyBorder="1" applyAlignment="1">
      <alignment horizontal="center" vertical="center" wrapText="1"/>
    </xf>
    <xf numFmtId="0" fontId="15" fillId="42" borderId="34" xfId="0" applyFont="1" applyFill="1" applyBorder="1" applyAlignment="1">
      <alignment horizontal="center" vertical="center" wrapText="1"/>
    </xf>
    <xf numFmtId="0" fontId="15" fillId="42" borderId="35" xfId="0" applyFont="1" applyFill="1" applyBorder="1" applyAlignment="1">
      <alignment horizontal="center" vertical="center" wrapText="1"/>
    </xf>
    <xf numFmtId="0" fontId="15" fillId="42" borderId="36" xfId="0" applyFont="1" applyFill="1" applyBorder="1" applyAlignment="1">
      <alignment horizontal="center" vertical="center" wrapText="1"/>
    </xf>
    <xf numFmtId="0" fontId="14" fillId="36" borderId="0" xfId="0" applyNumberFormat="1" applyFont="1" applyFill="1" applyBorder="1" applyAlignment="1" applyProtection="1">
      <alignment horizontal="center" vertical="center" wrapText="1"/>
      <protection/>
    </xf>
    <xf numFmtId="0" fontId="14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29" xfId="0" applyNumberFormat="1" applyFont="1" applyFill="1" applyBorder="1" applyAlignment="1" applyProtection="1">
      <alignment horizontal="center" vertical="center" wrapText="1"/>
      <protection/>
    </xf>
    <xf numFmtId="0" fontId="14" fillId="36" borderId="30" xfId="0" applyNumberFormat="1" applyFont="1" applyFill="1" applyBorder="1" applyAlignment="1" applyProtection="1">
      <alignment horizontal="center" vertical="center" wrapText="1"/>
      <protection/>
    </xf>
    <xf numFmtId="0" fontId="20" fillId="35" borderId="37" xfId="0" applyFont="1" applyFill="1" applyBorder="1" applyAlignment="1" applyProtection="1">
      <alignment horizontal="left" vertical="center"/>
      <protection/>
    </xf>
    <xf numFmtId="0" fontId="20" fillId="35" borderId="38" xfId="0" applyFont="1" applyFill="1" applyBorder="1" applyAlignment="1" applyProtection="1">
      <alignment horizontal="left" vertical="center"/>
      <protection/>
    </xf>
    <xf numFmtId="0" fontId="20" fillId="38" borderId="39" xfId="0" applyFont="1" applyFill="1" applyBorder="1" applyAlignment="1">
      <alignment horizontal="left" vertical="center" wrapText="1"/>
    </xf>
    <xf numFmtId="0" fontId="20" fillId="38" borderId="40" xfId="0" applyFont="1" applyFill="1" applyBorder="1" applyAlignment="1">
      <alignment horizontal="left" vertical="center" wrapText="1"/>
    </xf>
    <xf numFmtId="0" fontId="20" fillId="38" borderId="41" xfId="0" applyFont="1" applyFill="1" applyBorder="1" applyAlignment="1">
      <alignment horizontal="left" vertical="center" wrapText="1"/>
    </xf>
    <xf numFmtId="0" fontId="56" fillId="43" borderId="16" xfId="0" applyFont="1" applyFill="1" applyBorder="1" applyAlignment="1">
      <alignment horizontal="center" vertical="center" wrapText="1"/>
    </xf>
    <xf numFmtId="0" fontId="56" fillId="43" borderId="11" xfId="0" applyFont="1" applyFill="1" applyBorder="1" applyAlignment="1">
      <alignment horizontal="center" vertical="center" wrapText="1"/>
    </xf>
    <xf numFmtId="0" fontId="56" fillId="43" borderId="12" xfId="0" applyFont="1" applyFill="1" applyBorder="1" applyAlignment="1">
      <alignment horizontal="center" vertical="center" wrapText="1"/>
    </xf>
    <xf numFmtId="0" fontId="56" fillId="38" borderId="16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56" fillId="38" borderId="12" xfId="0" applyFont="1" applyFill="1" applyBorder="1" applyAlignment="1">
      <alignment horizontal="center" vertical="center" wrapText="1"/>
    </xf>
    <xf numFmtId="0" fontId="63" fillId="44" borderId="4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5"/>
  <sheetViews>
    <sheetView showGridLines="0" tabSelected="1" zoomScale="80" zoomScaleNormal="80" zoomScalePageLayoutView="0" workbookViewId="0" topLeftCell="A1">
      <selection activeCell="E10" sqref="E10"/>
    </sheetView>
  </sheetViews>
  <sheetFormatPr defaultColWidth="9.140625" defaultRowHeight="12" customHeight="1"/>
  <cols>
    <col min="1" max="1" width="13.8515625" style="2" customWidth="1"/>
    <col min="2" max="2" width="55.8515625" style="0" customWidth="1"/>
    <col min="3" max="6" width="19.00390625" style="0" customWidth="1"/>
    <col min="7" max="8" width="19.00390625" style="7" customWidth="1"/>
    <col min="9" max="10" width="19.00390625" style="0" customWidth="1"/>
    <col min="11" max="11" width="19.8515625" style="0" customWidth="1"/>
    <col min="12" max="12" width="22.28125" style="0" customWidth="1"/>
    <col min="13" max="16" width="19.00390625" style="0" customWidth="1"/>
    <col min="17" max="17" width="20.421875" style="0" customWidth="1"/>
    <col min="18" max="19" width="19.00390625" style="0" customWidth="1"/>
  </cols>
  <sheetData>
    <row r="1" spans="1:9" ht="62.25" customHeight="1" thickBot="1" thickTop="1">
      <c r="A1" s="29" t="s">
        <v>13</v>
      </c>
      <c r="B1" s="45" t="s">
        <v>24</v>
      </c>
      <c r="C1" s="29" t="s">
        <v>6</v>
      </c>
      <c r="D1" s="30"/>
      <c r="E1" s="83" t="s">
        <v>8</v>
      </c>
      <c r="F1" s="83"/>
      <c r="G1" s="83"/>
      <c r="H1" s="83"/>
      <c r="I1" s="83"/>
    </row>
    <row r="2" spans="1:9" ht="34.5" customHeight="1" thickBot="1" thickTop="1">
      <c r="A2" s="29" t="s">
        <v>3</v>
      </c>
      <c r="B2" s="31" t="s">
        <v>11</v>
      </c>
      <c r="C2" s="29" t="s">
        <v>7</v>
      </c>
      <c r="D2" s="29"/>
      <c r="E2" s="84" t="s">
        <v>14</v>
      </c>
      <c r="F2" s="85"/>
      <c r="G2" s="85"/>
      <c r="H2" s="85"/>
      <c r="I2" s="86"/>
    </row>
    <row r="3" ht="4.5" customHeight="1" thickBot="1" thickTop="1"/>
    <row r="4" spans="1:19" ht="49.5" customHeight="1" thickBot="1" thickTop="1">
      <c r="A4" s="98" t="s">
        <v>4</v>
      </c>
      <c r="B4" s="98"/>
      <c r="C4" s="9" t="s">
        <v>16</v>
      </c>
      <c r="D4" s="9" t="s">
        <v>16</v>
      </c>
      <c r="E4" s="9" t="s">
        <v>16</v>
      </c>
      <c r="F4" s="9" t="s">
        <v>16</v>
      </c>
      <c r="G4" s="9" t="s">
        <v>16</v>
      </c>
      <c r="H4" s="9" t="s">
        <v>16</v>
      </c>
      <c r="I4" s="9" t="s">
        <v>16</v>
      </c>
      <c r="J4" s="9" t="s">
        <v>16</v>
      </c>
      <c r="K4" s="9" t="s">
        <v>16</v>
      </c>
      <c r="L4" s="9" t="s">
        <v>16</v>
      </c>
      <c r="M4" s="9" t="s">
        <v>16</v>
      </c>
      <c r="N4" s="9" t="s">
        <v>16</v>
      </c>
      <c r="O4" s="9" t="s">
        <v>16</v>
      </c>
      <c r="P4" s="9" t="s">
        <v>16</v>
      </c>
      <c r="Q4" s="92" t="s">
        <v>9</v>
      </c>
      <c r="R4" s="92" t="s">
        <v>15</v>
      </c>
      <c r="S4" s="95" t="s">
        <v>10</v>
      </c>
    </row>
    <row r="5" spans="1:19" ht="49.5" customHeight="1" thickBot="1" thickTop="1">
      <c r="A5" s="98"/>
      <c r="B5" s="98"/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0</v>
      </c>
      <c r="O5" s="9" t="s">
        <v>1</v>
      </c>
      <c r="P5" s="9" t="s">
        <v>2</v>
      </c>
      <c r="Q5" s="93"/>
      <c r="R5" s="93"/>
      <c r="S5" s="96"/>
    </row>
    <row r="6" spans="1:19" ht="49.5" customHeight="1" thickBot="1" thickTop="1">
      <c r="A6" s="98"/>
      <c r="B6" s="98"/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94"/>
      <c r="R6" s="94"/>
      <c r="S6" s="97"/>
    </row>
    <row r="7" spans="1:19" s="4" customFormat="1" ht="49.5" customHeight="1" thickBot="1" thickTop="1">
      <c r="A7" s="13" t="s">
        <v>5</v>
      </c>
      <c r="B7" s="87" t="s">
        <v>26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s="4" customFormat="1" ht="49.5" customHeight="1" thickBot="1">
      <c r="A8" s="14">
        <f>A7+0.01</f>
        <v>1.01</v>
      </c>
      <c r="B8" s="59" t="s">
        <v>27</v>
      </c>
      <c r="C8" s="3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>
        <f>C8*$C$6+D8*$D$6+E8*$E$6+G8*$G$6+H8*$H$6+F8*$F$6+O8*$O$6+J8*$J$6+M8*$M$6+K8*$K$6+L8*$L$6+I8*$I$6+N8*$N$6+P8*$P$6</f>
        <v>0</v>
      </c>
      <c r="R8" s="16"/>
      <c r="S8" s="16">
        <f>SUM(Q8+R8)</f>
        <v>0</v>
      </c>
    </row>
    <row r="9" spans="1:19" s="4" customFormat="1" ht="49.5" customHeight="1" thickBot="1">
      <c r="A9" s="14">
        <f>A8+0.01</f>
        <v>1.02</v>
      </c>
      <c r="B9" s="59" t="s">
        <v>28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0">
        <f>C9*$C$6+D9*$D$6+E9*$E$6+G9*$G$6+H9*$H$6+F9*$F$6+O9*$O$6+J9*$J$6+M9*$M$6+K9*$K$6+L9*$L$6+I9*$I$6+N9*$N$6+P9*$P$6</f>
        <v>0</v>
      </c>
      <c r="R9" s="16"/>
      <c r="S9" s="16">
        <f>SUM(Q9+R9)</f>
        <v>0</v>
      </c>
    </row>
    <row r="10" spans="1:19" s="4" customFormat="1" ht="49.5" customHeight="1" thickBot="1">
      <c r="A10" s="14">
        <f>A9+0.01</f>
        <v>1.03</v>
      </c>
      <c r="B10" s="59" t="s">
        <v>32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0">
        <f>C10*$C$6+D10*$D$6+E10*$E$6+G10*$G$6+H10*$H$6+F10*$F$6+O10*$O$6+J10*$J$6+M10*$M$6+K10*$K$6+L10*$L$6+I10*$I$6+N10*$N$6+P10*$P$6</f>
        <v>0</v>
      </c>
      <c r="R10" s="16"/>
      <c r="S10" s="16">
        <f>SUM(Q10+R10)</f>
        <v>0</v>
      </c>
    </row>
    <row r="11" spans="1:19" s="4" customFormat="1" ht="49.5" customHeight="1" thickBot="1">
      <c r="A11" s="14">
        <f>A10+0.01</f>
        <v>1.04</v>
      </c>
      <c r="B11" s="60" t="s">
        <v>35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0">
        <f>C11*$C$6+D11*$D$6+E11*$E$6+G11*$G$6+H11*$H$6+F11*$F$6+O11*$O$6+J11*$J$6+M11*$M$6+K11*$K$6+L11*$L$6+I11*$I$6+N11*$N$6+P11*$P$6</f>
        <v>0</v>
      </c>
      <c r="R11" s="47"/>
      <c r="S11" s="40">
        <f>SUM(Q11+R11)</f>
        <v>0</v>
      </c>
    </row>
    <row r="12" spans="1:19" s="4" customFormat="1" ht="49.5" customHeight="1" thickBot="1">
      <c r="A12" s="70" t="s">
        <v>40</v>
      </c>
      <c r="B12" s="71"/>
      <c r="C12" s="17">
        <f>SUM(C8:C11)*C6</f>
        <v>0</v>
      </c>
      <c r="D12" s="17">
        <f aca="true" t="shared" si="0" ref="D12:P12">SUM(D8:D11)*D6</f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8">
        <f>SUM(Q8:Q11)</f>
        <v>0</v>
      </c>
      <c r="R12" s="18">
        <f>SUM(R8:R11)</f>
        <v>0</v>
      </c>
      <c r="S12" s="18">
        <f>SUM(S8:S11)</f>
        <v>0</v>
      </c>
    </row>
    <row r="13" spans="1:19" s="38" customFormat="1" ht="49.5" customHeight="1" thickBot="1" thickTop="1">
      <c r="A13" s="37">
        <v>2</v>
      </c>
      <c r="B13" s="74" t="s">
        <v>25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19" s="38" customFormat="1" ht="49.5" customHeight="1" thickBot="1" thickTop="1">
      <c r="A14" s="14">
        <f>A13+0.01</f>
        <v>2.01</v>
      </c>
      <c r="B14" s="59" t="s">
        <v>18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>
        <f>C14*$C$6+D14*$D$6+E14*$E$6+G14*$G$6+H14*$H$6+F14*$F$6+O14*$O$6+J14*$J$6+M14*$M$6+K14*$K$6+L14*$L$6+I14*$I$6+N14*$N$6+P14*$P$6</f>
        <v>0</v>
      </c>
      <c r="R14" s="42"/>
      <c r="S14" s="40">
        <f>Q14+R14</f>
        <v>0</v>
      </c>
    </row>
    <row r="15" spans="1:19" s="38" customFormat="1" ht="49.5" customHeight="1" thickBot="1">
      <c r="A15" s="14">
        <f>A14+0.01</f>
        <v>2.0199999999999996</v>
      </c>
      <c r="B15" s="59" t="s">
        <v>19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>
        <f>C15*$C$6+D15*$D$6+E15*$E$6+G15*$G$6+H15*$H$6+F15*$F$6+O15*$O$6+J15*$J$6+M15*$M$6+K15*$K$6+L15*$L$6+I15*$I$6+N15*$N$6+P15*$P$6</f>
        <v>0</v>
      </c>
      <c r="R15" s="42"/>
      <c r="S15" s="40">
        <f>Q15+R15</f>
        <v>0</v>
      </c>
    </row>
    <row r="16" spans="1:19" s="38" customFormat="1" ht="49.5" customHeight="1" thickBot="1">
      <c r="A16" s="14">
        <f>A15+0.01</f>
        <v>2.0299999999999994</v>
      </c>
      <c r="B16" s="59" t="s">
        <v>20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>
        <f>C16*$C$6+D16*$D$6+E16*$E$6+G16*$G$6+H16*$H$6+F16*$F$6+O16*$O$6+J16*$J$6+M16*$M$6+K16*$K$6+L16*$L$6+I16*$I$6+N16*$N$6+P16*$P$6</f>
        <v>0</v>
      </c>
      <c r="R16" s="42"/>
      <c r="S16" s="40">
        <f>Q16+R16</f>
        <v>0</v>
      </c>
    </row>
    <row r="17" spans="1:19" s="38" customFormat="1" ht="49.5" customHeight="1">
      <c r="A17" s="48">
        <f>A16+0.01</f>
        <v>2.039999999999999</v>
      </c>
      <c r="B17" s="60" t="s">
        <v>21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f>C17*$C$6+D17*$D$6+E17*$E$6+G17*$G$6+H17*$H$6+F17*$F$6+O17*$O$6+J17*$J$6+M17*$M$6+K17*$K$6+L17*$L$6+I17*$I$6+N17*$N$6+P17*$P$6</f>
        <v>0</v>
      </c>
      <c r="R17" s="50"/>
      <c r="S17" s="47">
        <f>Q17+R17</f>
        <v>0</v>
      </c>
    </row>
    <row r="18" spans="1:19" s="38" customFormat="1" ht="49.5" customHeight="1" thickBot="1">
      <c r="A18" s="77" t="s">
        <v>29</v>
      </c>
      <c r="B18" s="78"/>
      <c r="C18" s="53">
        <f>SUM(C14:C17)*C6</f>
        <v>0</v>
      </c>
      <c r="D18" s="53">
        <f aca="true" t="shared" si="1" ref="D18:P18">SUM(D14:D17)*D6</f>
        <v>0</v>
      </c>
      <c r="E18" s="53">
        <f t="shared" si="1"/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1"/>
        <v>0</v>
      </c>
      <c r="Q18" s="54">
        <f>SUM(Q14:Q17)</f>
        <v>0</v>
      </c>
      <c r="R18" s="54">
        <f>SUM(R14:R17)</f>
        <v>0</v>
      </c>
      <c r="S18" s="54">
        <f>SUM(S14:S17)</f>
        <v>0</v>
      </c>
    </row>
    <row r="19" spans="1:19" s="38" customFormat="1" ht="49.5" customHeight="1" thickBot="1" thickTop="1">
      <c r="A19" s="79" t="s">
        <v>31</v>
      </c>
      <c r="B19" s="80"/>
      <c r="C19" s="64">
        <f>SUM(C12,C18)</f>
        <v>0</v>
      </c>
      <c r="D19" s="64">
        <f aca="true" t="shared" si="2" ref="D19:P19">SUM(D12,D18)</f>
        <v>0</v>
      </c>
      <c r="E19" s="64">
        <f t="shared" si="2"/>
        <v>0</v>
      </c>
      <c r="F19" s="64">
        <f t="shared" si="2"/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  <c r="L19" s="64">
        <f t="shared" si="2"/>
        <v>0</v>
      </c>
      <c r="M19" s="64">
        <f t="shared" si="2"/>
        <v>0</v>
      </c>
      <c r="N19" s="64">
        <f t="shared" si="2"/>
        <v>0</v>
      </c>
      <c r="O19" s="64">
        <f t="shared" si="2"/>
        <v>0</v>
      </c>
      <c r="P19" s="64">
        <f t="shared" si="2"/>
        <v>0</v>
      </c>
      <c r="Q19" s="65">
        <f>SUM(Q12,Q18)</f>
        <v>0</v>
      </c>
      <c r="R19" s="65">
        <f>SUM(R12,R18)</f>
        <v>0</v>
      </c>
      <c r="S19" s="65">
        <f>SUM(S12,S18)</f>
        <v>0</v>
      </c>
    </row>
    <row r="20" spans="1:19" ht="49.5" customHeight="1" thickBot="1" thickTop="1">
      <c r="A20" s="19">
        <v>3</v>
      </c>
      <c r="B20" s="89" t="s">
        <v>30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</row>
    <row r="21" spans="1:19" ht="49.5" customHeight="1" thickBot="1" thickTop="1">
      <c r="A21" s="14">
        <f aca="true" t="shared" si="3" ref="A21:A26">A20+0.01</f>
        <v>3.01</v>
      </c>
      <c r="B21" s="55" t="s">
        <v>33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f>C21*$C$6+D21*$D$6+E21*$E$6+G21*$G$6+H21*$H$6+F21*$F$6+O21*$O$6+J21*$J$6+M21*$M$6+K21*$K$6+L21*$L$6+I21*$I$6+N21*$N$6+P21*$P$6</f>
        <v>0</v>
      </c>
      <c r="R21" s="21"/>
      <c r="S21" s="16">
        <f aca="true" t="shared" si="4" ref="S21:S26">Q21+R21</f>
        <v>0</v>
      </c>
    </row>
    <row r="22" spans="1:19" ht="49.5" customHeight="1" thickBot="1">
      <c r="A22" s="14">
        <f t="shared" si="3"/>
        <v>3.0199999999999996</v>
      </c>
      <c r="B22" s="55" t="s">
        <v>34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>
        <f>C22*$C$6+D22*$D$6+E22*$E$6+G22*$G$6+H22*$H$6+F22*$F$6+O22*$O$6+J22*$J$6+M22*$M$6+K22*$K$6+L22*$L$6+I22*$I$6+N22*$N$6+P22*$P$6</f>
        <v>0</v>
      </c>
      <c r="R22" s="42"/>
      <c r="S22" s="40">
        <f t="shared" si="4"/>
        <v>0</v>
      </c>
    </row>
    <row r="23" spans="1:19" ht="49.5" customHeight="1" thickBot="1">
      <c r="A23" s="14">
        <f t="shared" si="3"/>
        <v>3.0299999999999994</v>
      </c>
      <c r="B23" s="55" t="s">
        <v>36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>
        <f>C23*$C$6+D23*$D$6+E23*$E$6+G23*$G$6+H23*$H$6+F23*$F$6+O23*$O$6+J23*$J$6+M23*$M$6+K23*$K$6+L23*$L$6+I23*$I$6+N23*$N$6+P23*$P$6</f>
        <v>0</v>
      </c>
      <c r="R23" s="42"/>
      <c r="S23" s="40">
        <f t="shared" si="4"/>
        <v>0</v>
      </c>
    </row>
    <row r="24" spans="1:19" ht="49.5" customHeight="1" thickBot="1">
      <c r="A24" s="14">
        <f t="shared" si="3"/>
        <v>3.039999999999999</v>
      </c>
      <c r="B24" s="55" t="s">
        <v>37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>
        <f>C24*$C$6+D24*$D$6+E24*$E$6+G24*$G$6+H24*$H$6+F24*$F$6+O24*$O$6+J24*$J$6+M24*$M$6+K24*$K$6+L24*$L$6+I24*$I$6+N24*$N$6+P24*$P$6</f>
        <v>0</v>
      </c>
      <c r="R24" s="42"/>
      <c r="S24" s="40">
        <f t="shared" si="4"/>
        <v>0</v>
      </c>
    </row>
    <row r="25" spans="1:19" ht="49.5" customHeight="1" thickBot="1">
      <c r="A25" s="14">
        <f t="shared" si="3"/>
        <v>3.049999999999999</v>
      </c>
      <c r="B25" s="55" t="s">
        <v>38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f>C25*$C$6+D25*$D$6+E25*$E$6+G25*$G$6+H25*$H$6+F25*$F$6+O25*$O$6+J25*$J$6+M25*$M$6+K25*$K$6+L25*$L$6+I25*$I$6+N25*$N$6+P25*$P$6</f>
        <v>0</v>
      </c>
      <c r="R25" s="21"/>
      <c r="S25" s="16">
        <f t="shared" si="4"/>
        <v>0</v>
      </c>
    </row>
    <row r="26" spans="1:19" ht="49.5" customHeight="1" thickBot="1">
      <c r="A26" s="14">
        <f t="shared" si="3"/>
        <v>3.0599999999999987</v>
      </c>
      <c r="B26" s="55" t="s">
        <v>39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>
        <f>C26*$C$6+D26*$D$6+E26*$E$6+G26*$G$6+H26*$H$6+F26*$F$6+O26*$O$6+J26*$J$6+M26*$M$6+K26*$K$6+L26*$L$6+I26*$I$6+N26*$N$6+P26*$P$6</f>
        <v>0</v>
      </c>
      <c r="R26" s="21"/>
      <c r="S26" s="16">
        <f t="shared" si="4"/>
        <v>0</v>
      </c>
    </row>
    <row r="27" spans="1:19" s="1" customFormat="1" ht="49.5" customHeight="1" thickBot="1">
      <c r="A27" s="70" t="s">
        <v>41</v>
      </c>
      <c r="B27" s="71"/>
      <c r="C27" s="22">
        <f>SUM(C21:C26)*C6</f>
        <v>0</v>
      </c>
      <c r="D27" s="43">
        <f aca="true" t="shared" si="5" ref="D27:P27">SUM(D21:D26)*D6</f>
        <v>0</v>
      </c>
      <c r="E27" s="43">
        <f t="shared" si="5"/>
        <v>0</v>
      </c>
      <c r="F27" s="43">
        <f t="shared" si="5"/>
        <v>0</v>
      </c>
      <c r="G27" s="43">
        <f t="shared" si="5"/>
        <v>0</v>
      </c>
      <c r="H27" s="43">
        <f t="shared" si="5"/>
        <v>0</v>
      </c>
      <c r="I27" s="43">
        <f t="shared" si="5"/>
        <v>0</v>
      </c>
      <c r="J27" s="43">
        <f t="shared" si="5"/>
        <v>0</v>
      </c>
      <c r="K27" s="43">
        <f t="shared" si="5"/>
        <v>0</v>
      </c>
      <c r="L27" s="43">
        <f t="shared" si="5"/>
        <v>0</v>
      </c>
      <c r="M27" s="43">
        <f t="shared" si="5"/>
        <v>0</v>
      </c>
      <c r="N27" s="43">
        <f t="shared" si="5"/>
        <v>0</v>
      </c>
      <c r="O27" s="43">
        <f t="shared" si="5"/>
        <v>0</v>
      </c>
      <c r="P27" s="43">
        <f t="shared" si="5"/>
        <v>0</v>
      </c>
      <c r="Q27" s="23">
        <f>SUM(Q21:Q26)</f>
        <v>0</v>
      </c>
      <c r="R27" s="23">
        <f>SUM(R21:R26)</f>
        <v>0</v>
      </c>
      <c r="S27" s="23">
        <f>SUM(S21:S26)</f>
        <v>0</v>
      </c>
    </row>
    <row r="28" spans="1:19" s="1" customFormat="1" ht="49.5" customHeight="1" thickBot="1" thickTop="1">
      <c r="A28" s="37">
        <v>4</v>
      </c>
      <c r="B28" s="74" t="s">
        <v>42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6"/>
    </row>
    <row r="29" spans="1:19" s="1" customFormat="1" ht="49.5" customHeight="1" thickBot="1" thickTop="1">
      <c r="A29" s="14">
        <f>A28+0.01</f>
        <v>4.01</v>
      </c>
      <c r="B29" s="55" t="s">
        <v>18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>
        <f>C29*$C$6+D29*$D$6+E29*$E$6+G29*$G$6+H29*$H$6+F29*$F$6+O29*$O$6+J29*$J$6+M29*$M$6+K29*$K$6+L29*$L$6+I29*$I$6+N29*$N$6+P29*$P$6</f>
        <v>0</v>
      </c>
      <c r="R29" s="57"/>
      <c r="S29" s="58">
        <f>Q29+R29</f>
        <v>0</v>
      </c>
    </row>
    <row r="30" spans="1:19" s="1" customFormat="1" ht="49.5" customHeight="1" thickBot="1">
      <c r="A30" s="14">
        <f>A29+0.01</f>
        <v>4.02</v>
      </c>
      <c r="B30" s="59" t="s">
        <v>20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>
        <f>C30*$C$6+D30*$D$6+E30*$E$6+G30*$G$6+H30*$H$6+F30*$F$6+O30*$O$6+J30*$J$6+M30*$M$6+K30*$K$6+L30*$L$6+I30*$I$6+N30*$N$6+P30*$P$6</f>
        <v>0</v>
      </c>
      <c r="R30" s="57"/>
      <c r="S30" s="58">
        <f>Q30+R30</f>
        <v>0</v>
      </c>
    </row>
    <row r="31" spans="1:19" s="1" customFormat="1" ht="49.5" customHeight="1">
      <c r="A31" s="48">
        <f>A30+0.01</f>
        <v>4.029999999999999</v>
      </c>
      <c r="B31" s="60" t="s">
        <v>21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>
        <f>C31*$C$6+D31*$D$6+E31*$E$6+G31*$G$6+H31*$H$6+F31*$F$6+O31*$O$6+J31*$J$6+M31*$M$6+K31*$K$6+L31*$L$6+I31*$I$6+N31*$N$6+P31*$P$6</f>
        <v>0</v>
      </c>
      <c r="R31" s="62"/>
      <c r="S31" s="63">
        <f>Q31+R31</f>
        <v>0</v>
      </c>
    </row>
    <row r="32" spans="1:19" s="38" customFormat="1" ht="49.5" customHeight="1" thickBot="1">
      <c r="A32" s="77" t="s">
        <v>43</v>
      </c>
      <c r="B32" s="78"/>
      <c r="C32" s="53">
        <f>SUM(C29:C31)*C6</f>
        <v>0</v>
      </c>
      <c r="D32" s="53">
        <f aca="true" t="shared" si="6" ref="D32:P32">SUM(D29:D31)*D6</f>
        <v>0</v>
      </c>
      <c r="E32" s="53">
        <f t="shared" si="6"/>
        <v>0</v>
      </c>
      <c r="F32" s="53">
        <f t="shared" si="6"/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3">
        <f t="shared" si="6"/>
        <v>0</v>
      </c>
      <c r="K32" s="53">
        <f t="shared" si="6"/>
        <v>0</v>
      </c>
      <c r="L32" s="53">
        <f t="shared" si="6"/>
        <v>0</v>
      </c>
      <c r="M32" s="53">
        <f t="shared" si="6"/>
        <v>0</v>
      </c>
      <c r="N32" s="53">
        <f t="shared" si="6"/>
        <v>0</v>
      </c>
      <c r="O32" s="53">
        <f t="shared" si="6"/>
        <v>0</v>
      </c>
      <c r="P32" s="53">
        <f t="shared" si="6"/>
        <v>0</v>
      </c>
      <c r="Q32" s="54">
        <f>SUM(Q29:Q31)</f>
        <v>0</v>
      </c>
      <c r="R32" s="54">
        <f>SUM(R29:R31)</f>
        <v>0</v>
      </c>
      <c r="S32" s="54">
        <f>SUM(S29:S31)</f>
        <v>0</v>
      </c>
    </row>
    <row r="33" spans="1:19" s="38" customFormat="1" ht="49.5" customHeight="1" thickBot="1" thickTop="1">
      <c r="A33" s="81" t="s">
        <v>44</v>
      </c>
      <c r="B33" s="82"/>
      <c r="C33" s="66">
        <f>SUM(C27,C32)</f>
        <v>0</v>
      </c>
      <c r="D33" s="66">
        <f aca="true" t="shared" si="7" ref="D33:P33">SUM(D27,D32)</f>
        <v>0</v>
      </c>
      <c r="E33" s="66">
        <f t="shared" si="7"/>
        <v>0</v>
      </c>
      <c r="F33" s="66">
        <f t="shared" si="7"/>
        <v>0</v>
      </c>
      <c r="G33" s="66">
        <f t="shared" si="7"/>
        <v>0</v>
      </c>
      <c r="H33" s="66">
        <f t="shared" si="7"/>
        <v>0</v>
      </c>
      <c r="I33" s="66">
        <f t="shared" si="7"/>
        <v>0</v>
      </c>
      <c r="J33" s="66">
        <f t="shared" si="7"/>
        <v>0</v>
      </c>
      <c r="K33" s="66">
        <f t="shared" si="7"/>
        <v>0</v>
      </c>
      <c r="L33" s="66">
        <f t="shared" si="7"/>
        <v>0</v>
      </c>
      <c r="M33" s="66">
        <f t="shared" si="7"/>
        <v>0</v>
      </c>
      <c r="N33" s="66">
        <f t="shared" si="7"/>
        <v>0</v>
      </c>
      <c r="O33" s="66">
        <f t="shared" si="7"/>
        <v>0</v>
      </c>
      <c r="P33" s="66">
        <f t="shared" si="7"/>
        <v>0</v>
      </c>
      <c r="Q33" s="67">
        <f>SUM(Q27,Q32)</f>
        <v>0</v>
      </c>
      <c r="R33" s="67">
        <f>SUM(R27,R32)</f>
        <v>0</v>
      </c>
      <c r="S33" s="67">
        <f>SUM(S27,S32)</f>
        <v>0</v>
      </c>
    </row>
    <row r="34" spans="1:49" s="5" customFormat="1" ht="49.5" customHeight="1" thickBot="1" thickTop="1">
      <c r="A34" s="72" t="s">
        <v>12</v>
      </c>
      <c r="B34" s="73"/>
      <c r="C34" s="52">
        <f>SUM(C19,C33)</f>
        <v>0</v>
      </c>
      <c r="D34" s="52">
        <f aca="true" t="shared" si="8" ref="D34:S34">SUM(D19,D33)</f>
        <v>0</v>
      </c>
      <c r="E34" s="52">
        <f t="shared" si="8"/>
        <v>0</v>
      </c>
      <c r="F34" s="52">
        <f t="shared" si="8"/>
        <v>0</v>
      </c>
      <c r="G34" s="52">
        <f t="shared" si="8"/>
        <v>0</v>
      </c>
      <c r="H34" s="52">
        <f t="shared" si="8"/>
        <v>0</v>
      </c>
      <c r="I34" s="52">
        <f t="shared" si="8"/>
        <v>0</v>
      </c>
      <c r="J34" s="52">
        <f t="shared" si="8"/>
        <v>0</v>
      </c>
      <c r="K34" s="52">
        <f t="shared" si="8"/>
        <v>0</v>
      </c>
      <c r="L34" s="52">
        <f t="shared" si="8"/>
        <v>0</v>
      </c>
      <c r="M34" s="52">
        <f t="shared" si="8"/>
        <v>0</v>
      </c>
      <c r="N34" s="52">
        <f t="shared" si="8"/>
        <v>0</v>
      </c>
      <c r="O34" s="52">
        <f t="shared" si="8"/>
        <v>0</v>
      </c>
      <c r="P34" s="52">
        <f t="shared" si="8"/>
        <v>0</v>
      </c>
      <c r="Q34" s="52">
        <f t="shared" si="8"/>
        <v>0</v>
      </c>
      <c r="R34" s="52">
        <f t="shared" si="8"/>
        <v>0</v>
      </c>
      <c r="S34" s="52">
        <f t="shared" si="8"/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19" s="12" customFormat="1" ht="30" customHeight="1" thickBot="1">
      <c r="A35" s="11"/>
      <c r="B35" s="1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9.5" customHeight="1" thickBot="1">
      <c r="A36" s="33">
        <v>4</v>
      </c>
      <c r="B36" s="34" t="s">
        <v>17</v>
      </c>
      <c r="C36" s="44" t="s">
        <v>23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</row>
    <row r="37" spans="1:19" ht="54" customHeight="1" thickBot="1" thickTop="1">
      <c r="A37" s="14">
        <f>A36+0.01</f>
        <v>4.01</v>
      </c>
      <c r="B37" s="32" t="s">
        <v>22</v>
      </c>
      <c r="C37" s="3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25"/>
    </row>
    <row r="38" spans="1:19" ht="19.5" customHeight="1" thickBot="1">
      <c r="A38" s="14"/>
      <c r="B38" s="36"/>
      <c r="C38" s="3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5"/>
      <c r="S38" s="25"/>
    </row>
    <row r="39" spans="1:19" ht="19.5" customHeight="1" thickBot="1">
      <c r="A39" s="14"/>
      <c r="B39" s="36"/>
      <c r="C39" s="3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25"/>
    </row>
    <row r="40" spans="1:19" ht="19.5" customHeight="1" thickBot="1">
      <c r="A40" s="68"/>
      <c r="B40" s="69"/>
      <c r="C40" s="2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ht="12" customHeight="1" thickTop="1">
      <c r="A41" s="10"/>
    </row>
    <row r="42" ht="12" customHeight="1">
      <c r="A42" s="10"/>
    </row>
    <row r="43" ht="12" customHeight="1">
      <c r="A43" s="10"/>
    </row>
    <row r="44" ht="12" customHeight="1">
      <c r="A44" s="10"/>
    </row>
    <row r="45" ht="12" customHeight="1">
      <c r="A45" s="10"/>
    </row>
    <row r="46" ht="12" customHeight="1">
      <c r="A46" s="10"/>
    </row>
    <row r="47" ht="12" customHeight="1">
      <c r="A47" s="10"/>
    </row>
    <row r="48" ht="12" customHeight="1">
      <c r="A48" s="10"/>
    </row>
    <row r="49" ht="12" customHeight="1">
      <c r="A49" s="10"/>
    </row>
    <row r="50" ht="12" customHeight="1">
      <c r="A50" s="10"/>
    </row>
    <row r="51" ht="12" customHeight="1">
      <c r="A51" s="10"/>
    </row>
    <row r="52" ht="12" customHeight="1">
      <c r="A52" s="10"/>
    </row>
    <row r="53" ht="12" customHeight="1">
      <c r="A53" s="10"/>
    </row>
    <row r="54" ht="12" customHeight="1">
      <c r="A54" s="10"/>
    </row>
    <row r="55" ht="12" customHeight="1">
      <c r="A55" s="10"/>
    </row>
    <row r="56" ht="12" customHeight="1">
      <c r="A56" s="10"/>
    </row>
    <row r="57" ht="12" customHeight="1">
      <c r="A57" s="10"/>
    </row>
    <row r="58" ht="12" customHeight="1">
      <c r="A58" s="10"/>
    </row>
    <row r="59" ht="12" customHeight="1">
      <c r="A59" s="10"/>
    </row>
    <row r="60" ht="12" customHeight="1">
      <c r="A60" s="10"/>
    </row>
    <row r="61" ht="12" customHeight="1">
      <c r="A61" s="10"/>
    </row>
    <row r="62" ht="12" customHeight="1">
      <c r="A62" s="10"/>
    </row>
    <row r="63" ht="12" customHeight="1">
      <c r="A63" s="10"/>
    </row>
    <row r="64" ht="12" customHeight="1">
      <c r="A64" s="10"/>
    </row>
    <row r="65" ht="12" customHeight="1">
      <c r="A65" s="10"/>
    </row>
    <row r="66" ht="12" customHeight="1">
      <c r="A66" s="10"/>
    </row>
    <row r="67" ht="12" customHeight="1">
      <c r="A67" s="10"/>
    </row>
    <row r="68" ht="12" customHeight="1">
      <c r="A68" s="10"/>
    </row>
    <row r="69" ht="12" customHeight="1">
      <c r="A69" s="10"/>
    </row>
    <row r="70" ht="12" customHeight="1">
      <c r="A70" s="10"/>
    </row>
    <row r="71" ht="12" customHeight="1">
      <c r="A71" s="10"/>
    </row>
    <row r="72" ht="12" customHeight="1">
      <c r="A72" s="10"/>
    </row>
    <row r="73" ht="12" customHeight="1">
      <c r="A73" s="10"/>
    </row>
    <row r="74" ht="12" customHeight="1">
      <c r="A74" s="10"/>
    </row>
    <row r="75" ht="12" customHeight="1">
      <c r="A75" s="10"/>
    </row>
    <row r="76" ht="12" customHeight="1">
      <c r="A76" s="10"/>
    </row>
    <row r="77" ht="12" customHeight="1">
      <c r="A77" s="10"/>
    </row>
    <row r="78" ht="12" customHeight="1">
      <c r="A78" s="10"/>
    </row>
    <row r="79" ht="12" customHeight="1">
      <c r="A79" s="10"/>
    </row>
    <row r="80" ht="12" customHeight="1">
      <c r="A80" s="10"/>
    </row>
    <row r="81" ht="12" customHeight="1">
      <c r="A81" s="10"/>
    </row>
    <row r="82" ht="12" customHeight="1">
      <c r="A82" s="10"/>
    </row>
    <row r="83" ht="12" customHeight="1">
      <c r="A83" s="10"/>
    </row>
    <row r="84" ht="12" customHeight="1">
      <c r="A84" s="10"/>
    </row>
    <row r="85" ht="12" customHeight="1">
      <c r="A85" s="10"/>
    </row>
    <row r="86" ht="12" customHeight="1">
      <c r="A86" s="10"/>
    </row>
    <row r="87" ht="12" customHeight="1">
      <c r="A87" s="10"/>
    </row>
    <row r="88" ht="12" customHeight="1">
      <c r="A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3"/>
    </row>
    <row r="102" ht="12" customHeight="1">
      <c r="A102" s="3"/>
    </row>
    <row r="103" ht="12" customHeight="1">
      <c r="A103" s="3"/>
    </row>
    <row r="104" ht="12" customHeight="1">
      <c r="A104" s="3"/>
    </row>
    <row r="105" ht="12" customHeight="1">
      <c r="A105" s="3"/>
    </row>
    <row r="106" ht="12" customHeight="1">
      <c r="A106" s="3"/>
    </row>
    <row r="107" ht="12" customHeight="1">
      <c r="A107" s="3"/>
    </row>
    <row r="108" ht="12" customHeight="1">
      <c r="A108" s="3"/>
    </row>
    <row r="109" ht="12" customHeight="1">
      <c r="A109" s="3"/>
    </row>
    <row r="110" ht="12" customHeight="1">
      <c r="A110" s="3"/>
    </row>
    <row r="111" ht="12" customHeight="1">
      <c r="A111" s="3"/>
    </row>
    <row r="112" ht="12" customHeight="1">
      <c r="A112" s="3"/>
    </row>
    <row r="113" ht="12" customHeight="1">
      <c r="A113" s="3"/>
    </row>
    <row r="114" ht="12" customHeight="1">
      <c r="A114" s="3"/>
    </row>
    <row r="115" ht="12" customHeight="1">
      <c r="A115" s="3"/>
    </row>
  </sheetData>
  <sheetProtection password="C5CD" sheet="1" objects="1" scenarios="1"/>
  <protectedRanges>
    <protectedRange sqref="C29:P31 R29:R31" name="Range8"/>
    <protectedRange sqref="C21:P26 R21:R26" name="Range7"/>
    <protectedRange sqref="C14:P17 R14:R17" name="Range9"/>
    <protectedRange sqref="R8:R11 C8:P11" name="Range3"/>
    <protectedRange sqref="E1 B2" name="Range1"/>
    <protectedRange sqref="C4:P6" name="Range2"/>
    <protectedRange sqref="R21:R26 C21:P26" name="Range4"/>
    <protectedRange sqref="C37:C39" name="Range6"/>
  </protectedRanges>
  <mergeCells count="18">
    <mergeCell ref="E1:I1"/>
    <mergeCell ref="E2:I2"/>
    <mergeCell ref="B7:S7"/>
    <mergeCell ref="B20:S20"/>
    <mergeCell ref="R4:R6"/>
    <mergeCell ref="S4:S6"/>
    <mergeCell ref="Q4:Q6"/>
    <mergeCell ref="A4:B6"/>
    <mergeCell ref="A40:B40"/>
    <mergeCell ref="A27:B27"/>
    <mergeCell ref="A12:B12"/>
    <mergeCell ref="A34:B34"/>
    <mergeCell ref="B28:S28"/>
    <mergeCell ref="A32:B32"/>
    <mergeCell ref="B13:S13"/>
    <mergeCell ref="A18:B18"/>
    <mergeCell ref="A19:B19"/>
    <mergeCell ref="A33:B33"/>
  </mergeCells>
  <printOptions/>
  <pageMargins left="0.25" right="0.25" top="1" bottom="0.75" header="0.3" footer="0.3"/>
  <pageSetup fitToHeight="0" fitToWidth="1" horizontalDpi="600" verticalDpi="600" orientation="landscape" paperSize="17" scale="53" r:id="rId2"/>
  <headerFooter>
    <oddHeader>&amp;L&amp;G&amp;C&amp;"Arial,Bold"&amp;14City of Vancouver
PS20190833 - Single Use Strategic Communication Plan
Fees and Disbursements&amp;RPage &amp;P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PRV COST @ 3 SITES</dc:title>
  <dc:subject/>
  <dc:creator>Peter Mickelson</dc:creator>
  <cp:keywords/>
  <dc:description/>
  <cp:lastModifiedBy>Mere Skiba</cp:lastModifiedBy>
  <cp:lastPrinted>2018-03-29T22:26:34Z</cp:lastPrinted>
  <dcterms:created xsi:type="dcterms:W3CDTF">2003-11-04T16:25:57Z</dcterms:created>
  <dcterms:modified xsi:type="dcterms:W3CDTF">2019-07-29T21:15:57Z</dcterms:modified>
  <cp:category/>
  <cp:version/>
  <cp:contentType/>
  <cp:contentStatus/>
</cp:coreProperties>
</file>