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35" yWindow="1245" windowWidth="23250" windowHeight="12570" activeTab="0"/>
  </bookViews>
  <sheets>
    <sheet name="Site 1 - West 10th Avenue" sheetId="1" r:id="rId1"/>
    <sheet name="Site 2 - Lock Block Wall" sheetId="2" r:id="rId2"/>
  </sheets>
  <definedNames>
    <definedName name="_xlnm.Print_Area" localSheetId="0">'Site 1 - West 10th Avenue'!$B$1:$H$130</definedName>
    <definedName name="_xlnm.Print_Area" localSheetId="1">'Site 2 - Lock Block Wall'!$A$1:$G$22</definedName>
    <definedName name="_xlnm.Print_Titles" localSheetId="0">'Site 1 - West 10th Avenue'!$2:$2</definedName>
    <definedName name="_xlnm.Print_Titles" localSheetId="1">'Site 2 - Lock Block Wall'!$2:$2</definedName>
  </definedNames>
  <calcPr fullCalcOnLoad="1"/>
</workbook>
</file>

<file path=xl/sharedStrings.xml><?xml version="1.0" encoding="utf-8"?>
<sst xmlns="http://schemas.openxmlformats.org/spreadsheetml/2006/main" count="410" uniqueCount="225">
  <si>
    <t>ITEM NO.</t>
  </si>
  <si>
    <t>DESCRIPTION</t>
  </si>
  <si>
    <t>UNIT OF MEASURE</t>
  </si>
  <si>
    <t>TOTAL QUANTITY</t>
  </si>
  <si>
    <t>CONCRETE WALKS, CURBS AND GUTTERS</t>
  </si>
  <si>
    <t>Square Meter</t>
  </si>
  <si>
    <t>Linear Meter</t>
  </si>
  <si>
    <t>1.4.5</t>
  </si>
  <si>
    <t>Each</t>
  </si>
  <si>
    <t>1.4.1</t>
  </si>
  <si>
    <t>Tonne</t>
  </si>
  <si>
    <t>1.5.1</t>
  </si>
  <si>
    <t>1.5.4</t>
  </si>
  <si>
    <t>CAST-IN-PLACE CONCRETE</t>
  </si>
  <si>
    <t>1.5.3</t>
  </si>
  <si>
    <t>Cubic Meter</t>
  </si>
  <si>
    <t>Subtotal</t>
  </si>
  <si>
    <t>Total</t>
  </si>
  <si>
    <t>1.4.3
1.4.4</t>
  </si>
  <si>
    <t>1.4.2</t>
  </si>
  <si>
    <t>1.4.4</t>
  </si>
  <si>
    <t>Concrete Driveway Letdowns and Ramps per CoV Standard Detail Drawing C7.2</t>
  </si>
  <si>
    <t>Concrete Landing per CoV Standard Detail Drawing C2.1 (Exposed Aggregate)</t>
  </si>
  <si>
    <t>TRAFFIC CONTROL, VEHICLE ACCESS AND PARKING</t>
  </si>
  <si>
    <t>Weeks</t>
  </si>
  <si>
    <t>Dynamic Display Boards for traffic control (2 boards each week)</t>
  </si>
  <si>
    <t>Traffic Control Services</t>
  </si>
  <si>
    <t>150mm Wide Cast-in-Place Concrete Band</t>
  </si>
  <si>
    <t>300mm Wide Cast-in-Place Concrete Band</t>
  </si>
  <si>
    <t>31 11 01</t>
  </si>
  <si>
    <t>CLEARING AND GRUBBING</t>
  </si>
  <si>
    <t>Removal of existing stumps per Contract Drawings</t>
  </si>
  <si>
    <t>1.8.2
1.8.5</t>
  </si>
  <si>
    <t>ROADWAY EXCAVATION, EMBANKEMENT AND COMPACTION</t>
  </si>
  <si>
    <t>1.8.5</t>
  </si>
  <si>
    <t>Common Excavation - Off-Site Disposal - Asphalt including walkways and driveways as shown on Contract Drawings</t>
  </si>
  <si>
    <t>Common Excavation - Off-Site Disposal - Concrete Barrier Curb</t>
  </si>
  <si>
    <t>Common Excavation - Off-Site Disposal - Asphalt Curb</t>
  </si>
  <si>
    <t>Common Excavation - Off-Site Disposal - Excavated Material</t>
  </si>
  <si>
    <t>1.8.9</t>
  </si>
  <si>
    <t>Subgrade preparation for proposed bike paths, sidewalks, and pathways</t>
  </si>
  <si>
    <t>1.8.10</t>
  </si>
  <si>
    <t>32 01 16.7</t>
  </si>
  <si>
    <t>COLD MILLING</t>
  </si>
  <si>
    <t>50mm Depth Pavement Milling</t>
  </si>
  <si>
    <t>GRANULAR BASE</t>
  </si>
  <si>
    <t>GRANULAR SUBBASE</t>
  </si>
  <si>
    <t>32 12 13.1</t>
  </si>
  <si>
    <t>ASPHALT TACK COAT</t>
  </si>
  <si>
    <t>Asphalt Tack Coat</t>
  </si>
  <si>
    <t>1.5.1
1.5.2</t>
  </si>
  <si>
    <t>1.6.3</t>
  </si>
  <si>
    <t>UNIT PAVING</t>
  </si>
  <si>
    <t>STORM SEWERS</t>
  </si>
  <si>
    <t>Adjust Existing CoV Manholes to Finish Grade</t>
  </si>
  <si>
    <t>Adjust Existing CoV Valve Boxes to Finish Grade</t>
  </si>
  <si>
    <t>Remove Existing Catch Basins per Contract Drawings</t>
  </si>
  <si>
    <t>1.5.2</t>
  </si>
  <si>
    <t>Curb Inlet Catch Basin (CoV Standard Detail Drawing S11.3) - complete</t>
  </si>
  <si>
    <t>Lawn Basin (MMCD Standard Detail Drawing S12 Type 2) - complete</t>
  </si>
  <si>
    <t>Adjust Existing CoV Catch Basin Frames to Finish Grade</t>
  </si>
  <si>
    <t>Remove Existing Manhole per Contract Drawings</t>
  </si>
  <si>
    <t>1050mm dia. Manhole (CoV Standard Detail Drawing S1.1) - complete</t>
  </si>
  <si>
    <t>1.6.1
1.6.2</t>
  </si>
  <si>
    <t>250mm dia. SDR35 PVC Storm Main</t>
  </si>
  <si>
    <t>1.6.6</t>
  </si>
  <si>
    <t>1.6.4</t>
  </si>
  <si>
    <t>1.6.5</t>
  </si>
  <si>
    <t>1.6.9</t>
  </si>
  <si>
    <t>Storm Main Tie-in to Existing Manhole</t>
  </si>
  <si>
    <t>Catch Basin and Lawn Basin Lead Tie-in per Contract Drawings</t>
  </si>
  <si>
    <t>150mm PVC DR28 Catch Basin and Lawn Basin Lead</t>
  </si>
  <si>
    <t>Lump Sum</t>
  </si>
  <si>
    <t>CoV Standard Detail Drawing C4.3 Type C Curb</t>
  </si>
  <si>
    <t>CoV Standard Detail Drawing C4.5 Type E Curb with Gutter Pan</t>
  </si>
  <si>
    <t>CoV Standard Detail Drawing C4.6 Type F Barrier Curb with Short Pan</t>
  </si>
  <si>
    <t>CoV Standard Detail Drawing C4.5 Type E Curb without Gutter Pan - Hand Formed</t>
  </si>
  <si>
    <t>150mm Raised Landings at Intersection Letdowns for Bollards</t>
  </si>
  <si>
    <t>Cast-in-Place Concrete Stairs at Eye Care Center per Contract Drawings complete with Handrails, reinforcing steel, and granular base materials</t>
  </si>
  <si>
    <t>Cast-in-Place Reinforced Sign Foundation - Parking ID Pylon</t>
  </si>
  <si>
    <t>Cast-in-Place Reinforced Sign Foundation - Parking Flag</t>
  </si>
  <si>
    <t>Cast-in-Place Reinforced Sign Foundation - Directional Post</t>
  </si>
  <si>
    <t>Cast-in-Place Reinforced Sign Foundation - Gateway Sign</t>
  </si>
  <si>
    <t>Cast-in-Place Reinforced Foundation for Bus Shelter</t>
  </si>
  <si>
    <t>31 22 16.1</t>
  </si>
  <si>
    <t>RESHAPING EXISTING SUBGRADE</t>
  </si>
  <si>
    <t>Common Excavation - Off-Site Disposal - 200mm Depth stripping organics per Contract Drawings including ground covers and topsoil</t>
  </si>
  <si>
    <t xml:space="preserve">Common Excavation - Off-Site Disposal - Concrete including sidewalks, medians, and driveways as shown on Contract Drawings </t>
  </si>
  <si>
    <t>Common Excavation - Off-Site Disposal - Concrete staircase at Eye Care Center</t>
  </si>
  <si>
    <t>1.6.1</t>
  </si>
  <si>
    <t xml:space="preserve">Common Excavation - Off-Site Disposal - Full Depth Asphalt Removal </t>
  </si>
  <si>
    <t>Granite Band including Mortar Setting Bed</t>
  </si>
  <si>
    <t>Cleanout (MMCD Standard Detail Drawing S6) - complete</t>
  </si>
  <si>
    <t>150mm dia. PVC Perforated Rainwater Distribution Pipe for Green Infrastructure complete with Drain Rock and Geotextile per Contract Drawings</t>
  </si>
  <si>
    <t>150mm C900 Bluebrute Catch Basin Lead</t>
  </si>
  <si>
    <t>Green Infrastructure Monitoring Well per Contract Drawings - complete</t>
  </si>
  <si>
    <t>Green Infrastructure Lawn Basin per Contract Drawings - complete</t>
  </si>
  <si>
    <t>LOCK BLOCK RETAINING WALL</t>
  </si>
  <si>
    <t>WEST 10TH AVENUE</t>
  </si>
  <si>
    <t>PRECAST CONCRETE</t>
  </si>
  <si>
    <t>AGGREGATES AND GRANULAR MATERIALS</t>
  </si>
  <si>
    <t>ROADWAY EXCAVATION, EMBANKMENT, AND COMPACTION</t>
  </si>
  <si>
    <t>Removal of chainlink fence along 10th Avenue</t>
  </si>
  <si>
    <t>CHAINLINK FENCES AND GATES</t>
  </si>
  <si>
    <t>150mm DR28 PVC Storm Main</t>
  </si>
  <si>
    <t>150mm PVC Perforated Pipe - including drain rock and filter fabric</t>
  </si>
  <si>
    <t>200mm Service Connection to City Main</t>
  </si>
  <si>
    <t>200mm Wide Cast-in-Place Concrete Median per Contract Drawings</t>
  </si>
  <si>
    <t>400mm Wide Cast-in-Place Concrete Median per Contract Drawings</t>
  </si>
  <si>
    <t>Reshaping existing road subgrade</t>
  </si>
  <si>
    <t>200mm Depth (2 Lifts of 100mm) Hand Placed (CoV 9.5mm Superpave)  Driveway Crossings</t>
  </si>
  <si>
    <t>Top Inlet Catch Basin (CoV Standard Detail Drawing S11.2) - complete</t>
  </si>
  <si>
    <t>32 01 17.7</t>
  </si>
  <si>
    <t>PAVEMENT CRACK CLEANING AND FILLING PRIOR TO OVERLAY</t>
  </si>
  <si>
    <t>Pavement crack cleaning and filling in Mill and Inlay area</t>
  </si>
  <si>
    <t>BC MOTI Standard Detail Fence as per Contract Drawings</t>
  </si>
  <si>
    <t>01 55 00 S</t>
  </si>
  <si>
    <t>03 30 20 S</t>
  </si>
  <si>
    <t>03 30 53 S</t>
  </si>
  <si>
    <t>31 24 13 S</t>
  </si>
  <si>
    <t>32 11 16.1 S</t>
  </si>
  <si>
    <t>32 11 23 S</t>
  </si>
  <si>
    <t>SUPERPAVE HOT-MIX ASPHALT CONCRETE PAVING</t>
  </si>
  <si>
    <t>32 12 17 S</t>
  </si>
  <si>
    <t>1.5.5</t>
  </si>
  <si>
    <t>32 14 01 S</t>
  </si>
  <si>
    <t>32 91 22 S</t>
  </si>
  <si>
    <t>ENGINEERED SOIL</t>
  </si>
  <si>
    <t>Structural Soil for Green Infrastructure Tree Trench per GI Design - Includes geotextile and polymer sheeting</t>
  </si>
  <si>
    <t>33 40 01 S</t>
  </si>
  <si>
    <t>33 44 01 S</t>
  </si>
  <si>
    <t>Granular Infill behind Lock Block Wall - 75mm Minus Crushed Tailings (CoV Agg. #13)</t>
  </si>
  <si>
    <t>03 40 01 S</t>
  </si>
  <si>
    <t>1.4.3</t>
  </si>
  <si>
    <t>Lock Blocks for retaining structure per Contract Drawings - Includes Leveling Course</t>
  </si>
  <si>
    <t>31 05 17 S</t>
  </si>
  <si>
    <t>Cutting and disposing top of reinforced concrete wall along 10th Avenue per Contract Drawings</t>
  </si>
  <si>
    <t>GST @ 5%</t>
  </si>
  <si>
    <t>SCHEDULE OF QUANTITIES AND PRICES</t>
  </si>
  <si>
    <t>1.5.2S</t>
  </si>
  <si>
    <t>1.5.3S</t>
  </si>
  <si>
    <t>1.4.10S</t>
  </si>
  <si>
    <t>MMCD
SECTION / PARA</t>
  </si>
  <si>
    <t>1.5.7S</t>
  </si>
  <si>
    <t>1.5.8S</t>
  </si>
  <si>
    <t>S = Supplemental Specification to MMCD and Vancouver Construction Specifications</t>
  </si>
  <si>
    <t>1.5.5S</t>
  </si>
  <si>
    <t>32 31 13 S</t>
  </si>
  <si>
    <t>AE Concrete Communication Vault (SO #602092)</t>
  </si>
  <si>
    <t>100mm Depth Pavement Milling</t>
  </si>
  <si>
    <t>Common Excavation - Off-Site Disposal - Existing Concrete City Vaults</t>
  </si>
  <si>
    <t>20mm Clear Crush Course (CoV Aggregate #15) - Green Infrastructure Reservoir</t>
  </si>
  <si>
    <t>32 12 13.2</t>
  </si>
  <si>
    <t>ASPHLAT PRIME</t>
  </si>
  <si>
    <t>Asphalt Primer</t>
  </si>
  <si>
    <t>CoV Standard Detail Drawing C4.1 Type A Barrier Curb, Driveway Crossing Curb, and 150mm Pan Curb</t>
  </si>
  <si>
    <r>
      <t xml:space="preserve">CoV Standard Detail Drawing C4.1 Type A Barrier Curb to replace existing. Includes removal of existing curb and off site disposal </t>
    </r>
    <r>
      <rPr>
        <b/>
        <i/>
        <sz val="11"/>
        <color indexed="8"/>
        <rFont val="Calibri"/>
        <family val="2"/>
      </rPr>
      <t>(OPTIONAL)</t>
    </r>
  </si>
  <si>
    <t>Concrete Sidewalk and Landing per CoV Standard Detail Drawing C2.1 (Light Broom Finish) includes tactile strip supply and installation per Contract Drawings</t>
  </si>
  <si>
    <r>
      <t xml:space="preserve">Common Excavation - Off-Site Disposal - Concrete with reinforcing steel </t>
    </r>
    <r>
      <rPr>
        <b/>
        <i/>
        <sz val="11"/>
        <color indexed="8"/>
        <rFont val="Calibri"/>
        <family val="2"/>
      </rPr>
      <t>(OPTIONAL)</t>
    </r>
  </si>
  <si>
    <r>
      <t>Overexcavation - Off-Site Disposal (using 19mm Minus Combined Crushed Aggregate Fill - CoV Aggregate #9)</t>
    </r>
    <r>
      <rPr>
        <b/>
        <sz val="11"/>
        <color indexed="8"/>
        <rFont val="Calibri"/>
        <family val="2"/>
      </rPr>
      <t xml:space="preserve"> </t>
    </r>
    <r>
      <rPr>
        <b/>
        <i/>
        <sz val="11"/>
        <color indexed="8"/>
        <rFont val="Calibri"/>
        <family val="2"/>
      </rPr>
      <t>(OPTIONAL)</t>
    </r>
  </si>
  <si>
    <t>Hydropavers in Landing Area including Leveling Bed and Joint Material</t>
  </si>
  <si>
    <t>MANHOLES AND CATCH BASINS</t>
  </si>
  <si>
    <r>
      <t xml:space="preserve">Remove Existing Manhole </t>
    </r>
    <r>
      <rPr>
        <b/>
        <i/>
        <sz val="11"/>
        <color indexed="8"/>
        <rFont val="Calibri"/>
        <family val="2"/>
      </rPr>
      <t>(OPTIONAL)</t>
    </r>
  </si>
  <si>
    <t>75mm Minus Crushed Tailings (CoV Aggregate #13)</t>
  </si>
  <si>
    <t>19mm Minus Combined Crushed Aggregate Fill (CoV Aggregate #9)</t>
  </si>
  <si>
    <t xml:space="preserve">Machine Laid (CoV 12.5mm Superpave) </t>
  </si>
  <si>
    <t>Machine Laid (CoV 19mm Superpave)</t>
  </si>
  <si>
    <t>Machine Laid (CoV 9.5mm Superpave) - Bike Path</t>
  </si>
  <si>
    <t>Common Excavation - On-Site Reuse - Spread and compact existing granular material placed against reinforced concrete wall</t>
  </si>
  <si>
    <t>200mm DR35 PVC Storm Main</t>
  </si>
  <si>
    <t>Tactile Walking Surface Indicator Tiles (610x914mm (24"x36") tile)</t>
  </si>
  <si>
    <t>Tactile Walking Surface Indicator Tiles (610x610mm (24"x24") tile)</t>
  </si>
  <si>
    <t>Tactile Walking Surface Indicator Tiles (610mm radius (24") tile)</t>
  </si>
  <si>
    <t>Cast-in-Place Concrete (Bench and Bike Rack Pads)</t>
  </si>
  <si>
    <t>31 11 41 S</t>
  </si>
  <si>
    <t>SHRUB AND TREE PRESERVATION</t>
  </si>
  <si>
    <t>1.3.1</t>
  </si>
  <si>
    <t>Tree Protection Fencing</t>
  </si>
  <si>
    <t>Lineal Meter</t>
  </si>
  <si>
    <t>31 32 19 S</t>
  </si>
  <si>
    <t>GEOSYNTHETICS</t>
  </si>
  <si>
    <t>Root Barrier</t>
  </si>
  <si>
    <t>32 91 21 S</t>
  </si>
  <si>
    <t>TOPSOIL AND FINISH GRADING</t>
  </si>
  <si>
    <t>Growing Medium (Trees)</t>
  </si>
  <si>
    <t>Growing Medium (Sod)</t>
  </si>
  <si>
    <t>Engineered Soil  - Includes geotextile</t>
  </si>
  <si>
    <t>32 92 23 S</t>
  </si>
  <si>
    <t>SODDING</t>
  </si>
  <si>
    <t>1.8.1</t>
  </si>
  <si>
    <t>Sod</t>
  </si>
  <si>
    <t>32 93 01 S</t>
  </si>
  <si>
    <t>PLANTING OF TREES, SHRUBS AND GROUND COVERS</t>
  </si>
  <si>
    <t>1.9.1</t>
  </si>
  <si>
    <t>Fagus sylvatica (minimum 8cm caliper)</t>
  </si>
  <si>
    <t>Ginkgo biloba 'Fastigiata' (minimum 8cm caliper)</t>
  </si>
  <si>
    <t>Nyssa sylvatica 'Red Rage' (minimum 8cm caliper)</t>
  </si>
  <si>
    <t>Ulmus americana 'Brandon'</t>
  </si>
  <si>
    <t>26 56 01 S</t>
  </si>
  <si>
    <t>ROADWAY LIGHTING</t>
  </si>
  <si>
    <t>TRAFFIC SIGNALS</t>
  </si>
  <si>
    <t>Road and Pedestrian Scale Lighting, both sides from Ash to Willow</t>
  </si>
  <si>
    <t>Thermoplastic Pavement Markings</t>
  </si>
  <si>
    <t>Signage, signs supplied by CoV</t>
  </si>
  <si>
    <t>1.9.4S</t>
  </si>
  <si>
    <t>34 41 13 S</t>
  </si>
  <si>
    <t>Traffic Signals on 10th Avenue</t>
  </si>
  <si>
    <t>1.5.6S</t>
  </si>
  <si>
    <t>32 17 23 S</t>
  </si>
  <si>
    <t>PAINTED PAVEMENT MARKINGS</t>
  </si>
  <si>
    <t>Telus Manhole Frames to be adjusted by Berto Contractors Ltd. per Contract Drawings</t>
  </si>
  <si>
    <t>AMOUNT (excl. GST)</t>
  </si>
  <si>
    <t>UNIT PRICE (excl. GST)</t>
  </si>
  <si>
    <t xml:space="preserve">  SCHEDULE A - SCHEDULE OF QUANTITIES AND PRICES</t>
  </si>
  <si>
    <t>AMOUNT (incl. PST)</t>
  </si>
  <si>
    <t>UNIT PRICE (incl. PST)</t>
  </si>
  <si>
    <t>Cast-in-place tree planter perimeter block</t>
  </si>
  <si>
    <t>1.3.2</t>
  </si>
  <si>
    <t>Arborist Services</t>
  </si>
  <si>
    <t>Additional</t>
  </si>
  <si>
    <t>01 53 01</t>
  </si>
  <si>
    <t>TEMPORARY FACILITIES</t>
  </si>
  <si>
    <t>Mobilization/Demobilization</t>
  </si>
  <si>
    <t>1.9.2</t>
  </si>
  <si>
    <r>
      <rPr>
        <b/>
        <sz val="11"/>
        <rFont val="Calibri"/>
        <family val="2"/>
      </rPr>
      <t>NOTE</t>
    </r>
    <r>
      <rPr>
        <sz val="11"/>
        <rFont val="Calibri"/>
        <family val="2"/>
      </rPr>
      <t>: The l</t>
    </r>
    <r>
      <rPr>
        <i/>
        <sz val="11"/>
        <rFont val="Calibri"/>
        <family val="2"/>
      </rPr>
      <t>ump sum tender price for Mobilization and Demobilization under item 1.94 shall not exceed ten percent (10%) of the total Tender Price. If the Tenderer submits a sum in excess of ten percent (10%) of the total Tender Price, the City will reduce the lump sum for this item to the maximum allowable, and the new amount shall prevail both for the determination of the lowest Tender Price and for payment to the Contractor.</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</si>
</sst>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F800]dddd\,\ mmmm\ dd\,\ yyyy"/>
  </numFmts>
  <fonts count="45">
    <font>
      <sz val="11"/>
      <color theme="1"/>
      <name val="Calibri"/>
      <family val="2"/>
    </font>
    <font>
      <sz val="11"/>
      <color indexed="8"/>
      <name val="Calibri"/>
      <family val="2"/>
    </font>
    <font>
      <b/>
      <sz val="11"/>
      <color indexed="8"/>
      <name val="Calibri"/>
      <family val="2"/>
    </font>
    <font>
      <i/>
      <sz val="11"/>
      <color indexed="10"/>
      <name val="Calibri"/>
      <family val="2"/>
    </font>
    <font>
      <b/>
      <i/>
      <sz val="11"/>
      <color indexed="10"/>
      <name val="Calibri"/>
      <family val="2"/>
    </font>
    <font>
      <sz val="8"/>
      <name val="Calibri"/>
      <family val="2"/>
    </font>
    <font>
      <b/>
      <i/>
      <sz val="11"/>
      <color indexed="8"/>
      <name val="Calibri"/>
      <family val="2"/>
    </font>
    <font>
      <sz val="11"/>
      <color indexed="12"/>
      <name val="Calibri"/>
      <family val="2"/>
    </font>
    <font>
      <b/>
      <sz val="11"/>
      <name val="Calibri"/>
      <family val="2"/>
    </font>
    <font>
      <sz val="11"/>
      <name val="Calibri"/>
      <family val="2"/>
    </font>
    <font>
      <i/>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1"/>
      <color rgb="FFFF0000"/>
      <name val="Calibri"/>
      <family val="2"/>
    </font>
    <font>
      <b/>
      <i/>
      <sz val="11"/>
      <color rgb="FFFF0000"/>
      <name val="Calibri"/>
      <family val="2"/>
    </font>
    <font>
      <sz val="11"/>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bottom style="thin"/>
    </border>
    <border>
      <left style="thin"/>
      <right/>
      <top style="thin"/>
      <bottom/>
    </border>
    <border>
      <left/>
      <right/>
      <top style="thin"/>
      <bottom/>
    </border>
    <border>
      <left/>
      <right style="thin"/>
      <top style="thin"/>
      <bottom/>
    </border>
    <border>
      <left/>
      <right style="thin"/>
      <top/>
      <bottom style="thin"/>
    </border>
    <border>
      <left style="thin"/>
      <right/>
      <top/>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0">
    <xf numFmtId="0" fontId="0" fillId="0" borderId="0" xfId="0" applyFont="1" applyAlignment="1">
      <alignment/>
    </xf>
    <xf numFmtId="0" fontId="40"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40" fillId="33" borderId="0" xfId="0" applyFont="1" applyFill="1" applyBorder="1" applyAlignment="1">
      <alignment horizontal="center" vertical="center"/>
    </xf>
    <xf numFmtId="0" fontId="40" fillId="33" borderId="10" xfId="0" applyFont="1" applyFill="1" applyBorder="1" applyAlignment="1">
      <alignment horizontal="center" vertical="center"/>
    </xf>
    <xf numFmtId="0" fontId="40" fillId="0" borderId="11" xfId="0" applyFont="1" applyBorder="1" applyAlignment="1">
      <alignment horizontal="center" vertical="center" wrapText="1"/>
    </xf>
    <xf numFmtId="0" fontId="40" fillId="0" borderId="12" xfId="0" applyFont="1" applyBorder="1" applyAlignment="1">
      <alignment vertical="center" wrapText="1"/>
    </xf>
    <xf numFmtId="0" fontId="40" fillId="0" borderId="12" xfId="0" applyFont="1"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xf>
    <xf numFmtId="44" fontId="0" fillId="0" borderId="12" xfId="0" applyNumberFormat="1" applyBorder="1" applyAlignment="1">
      <alignment horizontal="center" vertical="center"/>
    </xf>
    <xf numFmtId="0" fontId="40" fillId="33" borderId="12" xfId="0" applyFont="1" applyFill="1" applyBorder="1" applyAlignment="1">
      <alignment horizontal="center" vertical="center"/>
    </xf>
    <xf numFmtId="0" fontId="0" fillId="0" borderId="12" xfId="0" applyBorder="1" applyAlignment="1">
      <alignment horizontal="center" vertical="center" wrapText="1"/>
    </xf>
    <xf numFmtId="2" fontId="0" fillId="0" borderId="12" xfId="0" applyNumberFormat="1" applyBorder="1" applyAlignment="1">
      <alignment horizontal="center" vertical="center"/>
    </xf>
    <xf numFmtId="164" fontId="40" fillId="33" borderId="12" xfId="0" applyNumberFormat="1" applyFont="1" applyFill="1" applyBorder="1" applyAlignment="1">
      <alignment horizontal="center" vertical="center"/>
    </xf>
    <xf numFmtId="0" fontId="40" fillId="33" borderId="13" xfId="0" applyFont="1" applyFill="1" applyBorder="1" applyAlignment="1">
      <alignment horizontal="center" vertical="center"/>
    </xf>
    <xf numFmtId="0" fontId="40" fillId="33" borderId="14" xfId="0" applyFont="1" applyFill="1" applyBorder="1" applyAlignment="1">
      <alignment horizontal="center" vertical="center"/>
    </xf>
    <xf numFmtId="0" fontId="42" fillId="0" borderId="0" xfId="0" applyFont="1" applyAlignment="1">
      <alignment/>
    </xf>
    <xf numFmtId="0" fontId="43" fillId="0" borderId="0" xfId="0" applyFont="1" applyAlignment="1">
      <alignment/>
    </xf>
    <xf numFmtId="0" fontId="42" fillId="0" borderId="0" xfId="0" applyFont="1" applyAlignment="1">
      <alignment horizontal="center"/>
    </xf>
    <xf numFmtId="0" fontId="43" fillId="0" borderId="0" xfId="0" applyFont="1" applyAlignment="1">
      <alignment horizontal="center"/>
    </xf>
    <xf numFmtId="0" fontId="42" fillId="0" borderId="0" xfId="0" applyFont="1" applyAlignment="1">
      <alignment horizontal="left"/>
    </xf>
    <xf numFmtId="0" fontId="43" fillId="0" borderId="0" xfId="0" applyFont="1" applyAlignment="1">
      <alignment horizontal="left"/>
    </xf>
    <xf numFmtId="0" fontId="40" fillId="33" borderId="15" xfId="0" applyFont="1" applyFill="1" applyBorder="1" applyAlignment="1">
      <alignment vertical="center"/>
    </xf>
    <xf numFmtId="2" fontId="40" fillId="34" borderId="12" xfId="0" applyNumberFormat="1" applyFont="1" applyFill="1" applyBorder="1" applyAlignment="1">
      <alignment horizontal="center" vertical="center"/>
    </xf>
    <xf numFmtId="0" fontId="40" fillId="34" borderId="13" xfId="0" applyFont="1" applyFill="1" applyBorder="1" applyAlignment="1">
      <alignment horizontal="left" vertical="center"/>
    </xf>
    <xf numFmtId="0" fontId="0" fillId="34" borderId="13" xfId="0" applyFill="1" applyBorder="1" applyAlignment="1">
      <alignment vertical="center" wrapText="1"/>
    </xf>
    <xf numFmtId="0" fontId="0" fillId="34" borderId="13" xfId="0" applyFill="1" applyBorder="1" applyAlignment="1">
      <alignment horizontal="center" vertical="center"/>
    </xf>
    <xf numFmtId="44" fontId="0" fillId="34" borderId="13" xfId="0" applyNumberFormat="1" applyFill="1" applyBorder="1" applyAlignment="1">
      <alignment horizontal="center" vertical="center"/>
    </xf>
    <xf numFmtId="44" fontId="0" fillId="34" borderId="14" xfId="0" applyNumberFormat="1" applyFill="1" applyBorder="1" applyAlignment="1">
      <alignment horizontal="center" vertical="center"/>
    </xf>
    <xf numFmtId="0" fontId="40" fillId="33" borderId="0" xfId="0" applyFont="1" applyFill="1" applyAlignment="1">
      <alignment vertical="center"/>
    </xf>
    <xf numFmtId="0" fontId="40" fillId="33" borderId="0" xfId="0" applyFont="1" applyFill="1" applyAlignment="1">
      <alignment horizontal="center" vertical="center"/>
    </xf>
    <xf numFmtId="0" fontId="40" fillId="33" borderId="13" xfId="0" applyFont="1" applyFill="1" applyBorder="1" applyAlignment="1">
      <alignment vertical="center"/>
    </xf>
    <xf numFmtId="0" fontId="40" fillId="33" borderId="11" xfId="0" applyFont="1" applyFill="1" applyBorder="1" applyAlignment="1">
      <alignment horizontal="center" vertical="center"/>
    </xf>
    <xf numFmtId="44" fontId="0" fillId="0" borderId="12" xfId="44" applyNumberFormat="1" applyFont="1" applyBorder="1" applyAlignment="1">
      <alignment horizontal="center" vertical="center"/>
    </xf>
    <xf numFmtId="2" fontId="0" fillId="0" borderId="12" xfId="0" applyNumberFormat="1" applyFont="1" applyBorder="1" applyAlignment="1">
      <alignment horizontal="center" vertical="center"/>
    </xf>
    <xf numFmtId="0" fontId="0" fillId="0" borderId="12" xfId="0" applyFont="1" applyBorder="1" applyAlignment="1">
      <alignment horizontal="center" vertical="center"/>
    </xf>
    <xf numFmtId="44" fontId="40" fillId="0" borderId="12" xfId="0" applyNumberFormat="1" applyFont="1" applyBorder="1" applyAlignment="1">
      <alignment horizontal="center" vertical="center"/>
    </xf>
    <xf numFmtId="0" fontId="0" fillId="0" borderId="12" xfId="0" applyFill="1" applyBorder="1" applyAlignment="1">
      <alignment horizontal="center" vertical="center" wrapText="1"/>
    </xf>
    <xf numFmtId="0" fontId="0" fillId="0" borderId="12" xfId="0" applyFill="1" applyBorder="1" applyAlignment="1">
      <alignment vertical="center" wrapText="1"/>
    </xf>
    <xf numFmtId="0" fontId="44" fillId="0" borderId="12" xfId="0" applyFont="1" applyBorder="1" applyAlignment="1">
      <alignment vertical="center" wrapText="1"/>
    </xf>
    <xf numFmtId="0" fontId="44" fillId="0" borderId="12" xfId="0" applyFont="1" applyBorder="1" applyAlignment="1">
      <alignment horizontal="center" vertical="center"/>
    </xf>
    <xf numFmtId="44" fontId="0" fillId="0" borderId="12" xfId="0" applyNumberFormat="1" applyBorder="1" applyAlignment="1">
      <alignment horizontal="center" vertical="center"/>
    </xf>
    <xf numFmtId="0" fontId="40" fillId="0" borderId="12" xfId="0" applyFont="1" applyBorder="1" applyAlignment="1">
      <alignment horizontal="right" vertical="center"/>
    </xf>
    <xf numFmtId="44" fontId="0" fillId="0" borderId="16" xfId="0" applyNumberFormat="1" applyBorder="1" applyAlignment="1">
      <alignment horizontal="center" vertical="center"/>
    </xf>
    <xf numFmtId="0" fontId="0" fillId="35" borderId="17" xfId="0" applyFill="1" applyBorder="1" applyAlignment="1">
      <alignment horizontal="left" vertical="center"/>
    </xf>
    <xf numFmtId="0" fontId="0" fillId="35" borderId="18" xfId="0" applyFill="1" applyBorder="1" applyAlignment="1">
      <alignment horizontal="center" vertical="center"/>
    </xf>
    <xf numFmtId="0" fontId="0" fillId="35" borderId="18" xfId="0" applyFill="1" applyBorder="1" applyAlignment="1">
      <alignment vertical="center"/>
    </xf>
    <xf numFmtId="0" fontId="0" fillId="35" borderId="19" xfId="0" applyFill="1" applyBorder="1" applyAlignment="1">
      <alignment horizontal="center" vertical="center"/>
    </xf>
    <xf numFmtId="0" fontId="0" fillId="35" borderId="10" xfId="0" applyFill="1" applyBorder="1" applyAlignment="1">
      <alignment horizontal="center" vertical="center"/>
    </xf>
    <xf numFmtId="0" fontId="0" fillId="35" borderId="20" xfId="0" applyFill="1" applyBorder="1" applyAlignment="1">
      <alignment horizontal="center" vertical="center"/>
    </xf>
    <xf numFmtId="2" fontId="44" fillId="0" borderId="12" xfId="0" applyNumberFormat="1" applyFont="1" applyBorder="1" applyAlignment="1">
      <alignment horizontal="center" vertical="center"/>
    </xf>
    <xf numFmtId="0" fontId="44" fillId="0" borderId="12" xfId="0" applyFont="1" applyBorder="1" applyAlignment="1">
      <alignment horizontal="center" vertical="center" wrapText="1"/>
    </xf>
    <xf numFmtId="0" fontId="0" fillId="35" borderId="18" xfId="0" applyFill="1" applyBorder="1" applyAlignment="1">
      <alignment vertical="center" wrapText="1"/>
    </xf>
    <xf numFmtId="44" fontId="40" fillId="35" borderId="19" xfId="0" applyNumberFormat="1" applyFont="1" applyFill="1" applyBorder="1" applyAlignment="1">
      <alignment horizontal="right" vertical="center"/>
    </xf>
    <xf numFmtId="0" fontId="0" fillId="35" borderId="21" xfId="0" applyFill="1" applyBorder="1" applyAlignment="1">
      <alignment horizontal="left" vertical="top"/>
    </xf>
    <xf numFmtId="0" fontId="0" fillId="35" borderId="0" xfId="0" applyFill="1" applyBorder="1" applyAlignment="1">
      <alignment horizontal="center" vertical="center"/>
    </xf>
    <xf numFmtId="0" fontId="0" fillId="35" borderId="0" xfId="0" applyFill="1" applyBorder="1" applyAlignment="1">
      <alignment vertical="center"/>
    </xf>
    <xf numFmtId="0" fontId="40" fillId="35" borderId="10" xfId="0" applyFont="1" applyFill="1" applyBorder="1" applyAlignment="1">
      <alignment horizontal="right"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3" xfId="0" applyFill="1" applyBorder="1" applyAlignment="1">
      <alignment vertical="center"/>
    </xf>
    <xf numFmtId="0" fontId="40" fillId="35" borderId="20" xfId="0" applyFont="1" applyFill="1" applyBorder="1" applyAlignment="1">
      <alignment horizontal="right" vertical="center"/>
    </xf>
    <xf numFmtId="2" fontId="9" fillId="0" borderId="12" xfId="0" applyNumberFormat="1" applyFont="1" applyBorder="1" applyAlignment="1">
      <alignment horizontal="center" vertical="center"/>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xf>
    <xf numFmtId="44" fontId="9" fillId="0" borderId="12" xfId="0" applyNumberFormat="1" applyFont="1" applyBorder="1" applyAlignment="1">
      <alignment horizontal="center" vertical="center"/>
    </xf>
    <xf numFmtId="0" fontId="9" fillId="0" borderId="0" xfId="0" applyFont="1" applyAlignment="1">
      <alignment/>
    </xf>
    <xf numFmtId="165" fontId="40" fillId="0" borderId="23" xfId="0" applyNumberFormat="1" applyFont="1" applyBorder="1" applyAlignment="1">
      <alignment horizontal="center" vertical="center"/>
    </xf>
    <xf numFmtId="164" fontId="40" fillId="33" borderId="15" xfId="0" applyNumberFormat="1" applyFont="1" applyFill="1" applyBorder="1" applyAlignment="1">
      <alignment horizontal="left" vertical="center"/>
    </xf>
    <xf numFmtId="164" fontId="40" fillId="33" borderId="13" xfId="0" applyNumberFormat="1" applyFont="1" applyFill="1" applyBorder="1" applyAlignment="1">
      <alignment horizontal="left" vertical="center"/>
    </xf>
    <xf numFmtId="0" fontId="9" fillId="35" borderId="21" xfId="0" applyFont="1" applyFill="1" applyBorder="1" applyAlignment="1">
      <alignment horizontal="left" vertical="top" wrapText="1"/>
    </xf>
    <xf numFmtId="0" fontId="9" fillId="35" borderId="0" xfId="0" applyFont="1" applyFill="1" applyBorder="1" applyAlignment="1">
      <alignment horizontal="left" vertical="top" wrapText="1"/>
    </xf>
    <xf numFmtId="0" fontId="9" fillId="35" borderId="22" xfId="0" applyFont="1" applyFill="1" applyBorder="1" applyAlignment="1">
      <alignment horizontal="left" vertical="top" wrapText="1"/>
    </xf>
    <xf numFmtId="0" fontId="9" fillId="35" borderId="23" xfId="0" applyFont="1" applyFill="1" applyBorder="1" applyAlignment="1">
      <alignment horizontal="left" vertical="top" wrapText="1"/>
    </xf>
    <xf numFmtId="165" fontId="40"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H139"/>
  <sheetViews>
    <sheetView tabSelected="1" zoomScaleSheetLayoutView="100" zoomScalePageLayoutView="0" workbookViewId="0" topLeftCell="A112">
      <selection activeCell="C77" sqref="C77"/>
    </sheetView>
  </sheetViews>
  <sheetFormatPr defaultColWidth="9.140625" defaultRowHeight="15"/>
  <cols>
    <col min="1" max="1" width="3.00390625" style="0" customWidth="1"/>
    <col min="2" max="2" width="9.140625" style="2" customWidth="1"/>
    <col min="3" max="3" width="18.28125" style="2" customWidth="1"/>
    <col min="4" max="4" width="71.140625" style="3" customWidth="1"/>
    <col min="5" max="5" width="13.8515625" style="2" customWidth="1"/>
    <col min="6" max="7" width="13.7109375" style="2" customWidth="1"/>
    <col min="8" max="8" width="25.421875" style="2" customWidth="1"/>
  </cols>
  <sheetData>
    <row r="1" spans="2:8" ht="30" customHeight="1">
      <c r="B1" s="72" t="s">
        <v>213</v>
      </c>
      <c r="C1" s="72"/>
      <c r="D1" s="72"/>
      <c r="E1" s="72"/>
      <c r="F1" s="72"/>
      <c r="G1" s="72"/>
      <c r="H1" s="72"/>
    </row>
    <row r="2" spans="2:8" s="1" customFormat="1" ht="30" customHeight="1">
      <c r="B2" s="8" t="s">
        <v>0</v>
      </c>
      <c r="C2" s="8" t="s">
        <v>142</v>
      </c>
      <c r="D2" s="9" t="s">
        <v>1</v>
      </c>
      <c r="E2" s="10" t="s">
        <v>2</v>
      </c>
      <c r="F2" s="10" t="s">
        <v>3</v>
      </c>
      <c r="G2" s="10" t="s">
        <v>212</v>
      </c>
      <c r="H2" s="10" t="s">
        <v>211</v>
      </c>
    </row>
    <row r="3" spans="2:8" s="1" customFormat="1" ht="19.5" customHeight="1">
      <c r="B3" s="27">
        <v>1</v>
      </c>
      <c r="C3" s="28" t="s">
        <v>98</v>
      </c>
      <c r="D3" s="29"/>
      <c r="E3" s="30"/>
      <c r="F3" s="30"/>
      <c r="G3" s="31"/>
      <c r="H3" s="32"/>
    </row>
    <row r="4" spans="2:8" ht="15" customHeight="1">
      <c r="B4" s="17"/>
      <c r="C4" s="14" t="s">
        <v>116</v>
      </c>
      <c r="D4" s="33" t="s">
        <v>23</v>
      </c>
      <c r="E4" s="34"/>
      <c r="F4" s="34"/>
      <c r="G4" s="6"/>
      <c r="H4" s="7"/>
    </row>
    <row r="5" spans="2:8" ht="30" customHeight="1">
      <c r="B5" s="16">
        <v>1.02</v>
      </c>
      <c r="C5" s="15" t="s">
        <v>139</v>
      </c>
      <c r="D5" s="11" t="s">
        <v>25</v>
      </c>
      <c r="E5" s="12" t="s">
        <v>24</v>
      </c>
      <c r="F5" s="12">
        <v>28</v>
      </c>
      <c r="G5" s="13"/>
      <c r="H5" s="37"/>
    </row>
    <row r="6" spans="2:8" s="1" customFormat="1" ht="30" customHeight="1">
      <c r="B6" s="16">
        <f>B5+0.01</f>
        <v>1.03</v>
      </c>
      <c r="C6" s="15" t="s">
        <v>140</v>
      </c>
      <c r="D6" s="11" t="s">
        <v>26</v>
      </c>
      <c r="E6" s="12" t="s">
        <v>24</v>
      </c>
      <c r="F6" s="12">
        <v>28</v>
      </c>
      <c r="G6" s="13"/>
      <c r="H6" s="13"/>
    </row>
    <row r="7" spans="2:8" ht="15" customHeight="1">
      <c r="B7" s="17"/>
      <c r="C7" s="14" t="s">
        <v>117</v>
      </c>
      <c r="D7" s="33" t="s">
        <v>4</v>
      </c>
      <c r="E7" s="34"/>
      <c r="F7" s="34"/>
      <c r="G7" s="6"/>
      <c r="H7" s="7"/>
    </row>
    <row r="8" spans="2:8" ht="30">
      <c r="B8" s="16">
        <v>1.05</v>
      </c>
      <c r="C8" s="15" t="s">
        <v>18</v>
      </c>
      <c r="D8" s="11" t="s">
        <v>155</v>
      </c>
      <c r="E8" s="12" t="s">
        <v>6</v>
      </c>
      <c r="F8" s="12">
        <v>580</v>
      </c>
      <c r="G8" s="13"/>
      <c r="H8" s="13"/>
    </row>
    <row r="9" spans="2:8" ht="30">
      <c r="B9" s="16">
        <f aca="true" t="shared" si="0" ref="B9:B17">B8+0.01</f>
        <v>1.06</v>
      </c>
      <c r="C9" s="15" t="s">
        <v>141</v>
      </c>
      <c r="D9" s="11" t="s">
        <v>156</v>
      </c>
      <c r="E9" s="12" t="s">
        <v>6</v>
      </c>
      <c r="F9" s="12">
        <v>120</v>
      </c>
      <c r="G9" s="13"/>
      <c r="H9" s="13"/>
    </row>
    <row r="10" spans="2:8" ht="30" customHeight="1">
      <c r="B10" s="16">
        <f t="shared" si="0"/>
        <v>1.07</v>
      </c>
      <c r="C10" s="15" t="s">
        <v>18</v>
      </c>
      <c r="D10" s="11" t="s">
        <v>73</v>
      </c>
      <c r="E10" s="12" t="s">
        <v>6</v>
      </c>
      <c r="F10" s="12">
        <v>20</v>
      </c>
      <c r="G10" s="13"/>
      <c r="H10" s="13"/>
    </row>
    <row r="11" spans="2:8" ht="30" customHeight="1">
      <c r="B11" s="16">
        <f t="shared" si="0"/>
        <v>1.08</v>
      </c>
      <c r="C11" s="15" t="s">
        <v>18</v>
      </c>
      <c r="D11" s="11" t="s">
        <v>74</v>
      </c>
      <c r="E11" s="12" t="s">
        <v>6</v>
      </c>
      <c r="F11" s="12">
        <v>360</v>
      </c>
      <c r="G11" s="13"/>
      <c r="H11" s="13"/>
    </row>
    <row r="12" spans="2:8" ht="30" customHeight="1">
      <c r="B12" s="16">
        <f t="shared" si="0"/>
        <v>1.09</v>
      </c>
      <c r="C12" s="12" t="s">
        <v>20</v>
      </c>
      <c r="D12" s="11" t="s">
        <v>76</v>
      </c>
      <c r="E12" s="12" t="s">
        <v>6</v>
      </c>
      <c r="F12" s="12">
        <v>10</v>
      </c>
      <c r="G12" s="13"/>
      <c r="H12" s="13"/>
    </row>
    <row r="13" spans="2:8" ht="30" customHeight="1">
      <c r="B13" s="16">
        <f t="shared" si="0"/>
        <v>1.1</v>
      </c>
      <c r="C13" s="15" t="s">
        <v>18</v>
      </c>
      <c r="D13" s="11" t="s">
        <v>75</v>
      </c>
      <c r="E13" s="12" t="s">
        <v>6</v>
      </c>
      <c r="F13" s="12">
        <v>60</v>
      </c>
      <c r="G13" s="13"/>
      <c r="H13" s="13"/>
    </row>
    <row r="14" spans="2:8" ht="30" customHeight="1">
      <c r="B14" s="16">
        <f t="shared" si="0"/>
        <v>1.11</v>
      </c>
      <c r="C14" s="15" t="s">
        <v>7</v>
      </c>
      <c r="D14" s="11" t="s">
        <v>157</v>
      </c>
      <c r="E14" s="12" t="s">
        <v>5</v>
      </c>
      <c r="F14" s="12">
        <v>1300</v>
      </c>
      <c r="G14" s="13"/>
      <c r="H14" s="13"/>
    </row>
    <row r="15" spans="2:8" ht="30" customHeight="1">
      <c r="B15" s="16">
        <f t="shared" si="0"/>
        <v>1.12</v>
      </c>
      <c r="C15" s="15" t="s">
        <v>7</v>
      </c>
      <c r="D15" s="11" t="s">
        <v>22</v>
      </c>
      <c r="E15" s="12" t="s">
        <v>5</v>
      </c>
      <c r="F15" s="12">
        <v>5</v>
      </c>
      <c r="G15" s="13"/>
      <c r="H15" s="13"/>
    </row>
    <row r="16" spans="2:8" ht="30" customHeight="1">
      <c r="B16" s="16">
        <f t="shared" si="0"/>
        <v>1.1300000000000001</v>
      </c>
      <c r="C16" s="15" t="s">
        <v>7</v>
      </c>
      <c r="D16" s="11" t="s">
        <v>21</v>
      </c>
      <c r="E16" s="12" t="s">
        <v>5</v>
      </c>
      <c r="F16" s="12">
        <v>120</v>
      </c>
      <c r="G16" s="13"/>
      <c r="H16" s="13"/>
    </row>
    <row r="17" spans="2:8" ht="30" customHeight="1">
      <c r="B17" s="16">
        <f t="shared" si="0"/>
        <v>1.1400000000000001</v>
      </c>
      <c r="C17" s="15" t="s">
        <v>7</v>
      </c>
      <c r="D17" s="11" t="s">
        <v>77</v>
      </c>
      <c r="E17" s="12" t="s">
        <v>8</v>
      </c>
      <c r="F17" s="12">
        <v>6</v>
      </c>
      <c r="G17" s="13"/>
      <c r="H17" s="13"/>
    </row>
    <row r="18" spans="2:8" ht="24.75" customHeight="1">
      <c r="B18" s="16">
        <f>B120+0.01</f>
        <v>1.9200000000000008</v>
      </c>
      <c r="C18" s="15" t="s">
        <v>7</v>
      </c>
      <c r="D18" s="11" t="s">
        <v>173</v>
      </c>
      <c r="E18" s="12" t="s">
        <v>5</v>
      </c>
      <c r="F18" s="12">
        <v>65</v>
      </c>
      <c r="G18" s="13"/>
      <c r="H18" s="13"/>
    </row>
    <row r="19" spans="2:8" ht="15" customHeight="1">
      <c r="B19" s="17"/>
      <c r="C19" s="14" t="s">
        <v>118</v>
      </c>
      <c r="D19" s="33" t="s">
        <v>13</v>
      </c>
      <c r="E19" s="34"/>
      <c r="F19" s="34"/>
      <c r="G19" s="6"/>
      <c r="H19" s="7"/>
    </row>
    <row r="20" spans="2:8" ht="24.75" customHeight="1">
      <c r="B20" s="16">
        <f>B17+0.01</f>
        <v>1.1500000000000001</v>
      </c>
      <c r="C20" s="12" t="s">
        <v>57</v>
      </c>
      <c r="D20" s="11" t="s">
        <v>27</v>
      </c>
      <c r="E20" s="12" t="s">
        <v>6</v>
      </c>
      <c r="F20" s="12">
        <v>470</v>
      </c>
      <c r="G20" s="13"/>
      <c r="H20" s="13"/>
    </row>
    <row r="21" spans="2:8" ht="24.75" customHeight="1">
      <c r="B21" s="16">
        <f aca="true" t="shared" si="1" ref="B21:B29">B20+0.01</f>
        <v>1.1600000000000001</v>
      </c>
      <c r="C21" s="12" t="s">
        <v>57</v>
      </c>
      <c r="D21" s="11" t="s">
        <v>28</v>
      </c>
      <c r="E21" s="12" t="s">
        <v>6</v>
      </c>
      <c r="F21" s="12">
        <v>165</v>
      </c>
      <c r="G21" s="13"/>
      <c r="H21" s="13"/>
    </row>
    <row r="22" spans="2:8" ht="28.5">
      <c r="B22" s="16">
        <f t="shared" si="1"/>
        <v>1.1700000000000002</v>
      </c>
      <c r="C22" s="12" t="s">
        <v>14</v>
      </c>
      <c r="D22" s="11" t="s">
        <v>78</v>
      </c>
      <c r="E22" s="12" t="s">
        <v>72</v>
      </c>
      <c r="F22" s="12">
        <v>1</v>
      </c>
      <c r="G22" s="13"/>
      <c r="H22" s="13"/>
    </row>
    <row r="23" spans="2:8" ht="30" customHeight="1">
      <c r="B23" s="16">
        <f t="shared" si="1"/>
        <v>1.1800000000000002</v>
      </c>
      <c r="C23" s="12" t="s">
        <v>14</v>
      </c>
      <c r="D23" s="11" t="s">
        <v>107</v>
      </c>
      <c r="E23" s="12" t="s">
        <v>6</v>
      </c>
      <c r="F23" s="12">
        <v>8</v>
      </c>
      <c r="G23" s="13"/>
      <c r="H23" s="13"/>
    </row>
    <row r="24" spans="2:8" ht="30" customHeight="1">
      <c r="B24" s="16">
        <f t="shared" si="1"/>
        <v>1.1900000000000002</v>
      </c>
      <c r="C24" s="12" t="s">
        <v>57</v>
      </c>
      <c r="D24" s="11" t="s">
        <v>108</v>
      </c>
      <c r="E24" s="12" t="s">
        <v>6</v>
      </c>
      <c r="F24" s="12">
        <v>26</v>
      </c>
      <c r="G24" s="13"/>
      <c r="H24" s="13"/>
    </row>
    <row r="25" spans="2:8" ht="24.75" customHeight="1">
      <c r="B25" s="16">
        <f t="shared" si="1"/>
        <v>1.2000000000000002</v>
      </c>
      <c r="C25" s="12" t="s">
        <v>14</v>
      </c>
      <c r="D25" s="11" t="s">
        <v>79</v>
      </c>
      <c r="E25" s="12" t="s">
        <v>8</v>
      </c>
      <c r="F25" s="12">
        <v>4</v>
      </c>
      <c r="G25" s="13"/>
      <c r="H25" s="13"/>
    </row>
    <row r="26" spans="2:8" ht="24.75" customHeight="1">
      <c r="B26" s="16">
        <f t="shared" si="1"/>
        <v>1.2100000000000002</v>
      </c>
      <c r="C26" s="12" t="s">
        <v>14</v>
      </c>
      <c r="D26" s="11" t="s">
        <v>80</v>
      </c>
      <c r="E26" s="12" t="s">
        <v>8</v>
      </c>
      <c r="F26" s="12">
        <v>6</v>
      </c>
      <c r="G26" s="13"/>
      <c r="H26" s="13"/>
    </row>
    <row r="27" spans="2:8" ht="24.75" customHeight="1">
      <c r="B27" s="16">
        <f t="shared" si="1"/>
        <v>1.2200000000000002</v>
      </c>
      <c r="C27" s="12" t="s">
        <v>14</v>
      </c>
      <c r="D27" s="11" t="s">
        <v>81</v>
      </c>
      <c r="E27" s="12" t="s">
        <v>8</v>
      </c>
      <c r="F27" s="12">
        <v>11</v>
      </c>
      <c r="G27" s="13"/>
      <c r="H27" s="13"/>
    </row>
    <row r="28" spans="2:8" ht="24.75" customHeight="1">
      <c r="B28" s="16">
        <f t="shared" si="1"/>
        <v>1.2300000000000002</v>
      </c>
      <c r="C28" s="12" t="s">
        <v>14</v>
      </c>
      <c r="D28" s="11" t="s">
        <v>82</v>
      </c>
      <c r="E28" s="12" t="s">
        <v>8</v>
      </c>
      <c r="F28" s="12">
        <v>2</v>
      </c>
      <c r="G28" s="13"/>
      <c r="H28" s="13"/>
    </row>
    <row r="29" spans="2:8" ht="24.75" customHeight="1">
      <c r="B29" s="16">
        <f t="shared" si="1"/>
        <v>1.2400000000000002</v>
      </c>
      <c r="C29" s="12" t="s">
        <v>14</v>
      </c>
      <c r="D29" s="11" t="s">
        <v>83</v>
      </c>
      <c r="E29" s="12" t="s">
        <v>8</v>
      </c>
      <c r="F29" s="12">
        <v>1</v>
      </c>
      <c r="G29" s="13"/>
      <c r="H29" s="13"/>
    </row>
    <row r="30" spans="2:8" ht="15" customHeight="1">
      <c r="B30" s="17"/>
      <c r="C30" s="14" t="s">
        <v>132</v>
      </c>
      <c r="D30" s="33" t="s">
        <v>99</v>
      </c>
      <c r="E30" s="34"/>
      <c r="F30" s="34"/>
      <c r="G30" s="6"/>
      <c r="H30" s="7"/>
    </row>
    <row r="31" spans="2:8" ht="24.75" customHeight="1">
      <c r="B31" s="16">
        <f>B29+0.01</f>
        <v>1.2500000000000002</v>
      </c>
      <c r="C31" s="12" t="s">
        <v>9</v>
      </c>
      <c r="D31" s="11" t="s">
        <v>148</v>
      </c>
      <c r="E31" s="12" t="s">
        <v>8</v>
      </c>
      <c r="F31" s="12">
        <v>2</v>
      </c>
      <c r="G31" s="13"/>
      <c r="H31" s="13"/>
    </row>
    <row r="32" spans="2:8" ht="15" customHeight="1">
      <c r="B32" s="17"/>
      <c r="C32" s="14" t="s">
        <v>29</v>
      </c>
      <c r="D32" s="33" t="s">
        <v>30</v>
      </c>
      <c r="E32" s="34"/>
      <c r="F32" s="34"/>
      <c r="G32" s="6"/>
      <c r="H32" s="7"/>
    </row>
    <row r="33" spans="2:8" ht="24.75" customHeight="1">
      <c r="B33" s="16">
        <f>B31+0.01</f>
        <v>1.2600000000000002</v>
      </c>
      <c r="C33" s="12" t="s">
        <v>9</v>
      </c>
      <c r="D33" s="11" t="s">
        <v>31</v>
      </c>
      <c r="E33" s="12" t="s">
        <v>8</v>
      </c>
      <c r="F33" s="12">
        <v>22</v>
      </c>
      <c r="G33" s="13"/>
      <c r="H33" s="13"/>
    </row>
    <row r="34" spans="2:8" ht="15" customHeight="1">
      <c r="B34" s="17"/>
      <c r="C34" s="14" t="s">
        <v>84</v>
      </c>
      <c r="D34" s="33" t="s">
        <v>85</v>
      </c>
      <c r="E34" s="34"/>
      <c r="F34" s="34"/>
      <c r="G34" s="6"/>
      <c r="H34" s="7"/>
    </row>
    <row r="35" spans="2:8" ht="24.75" customHeight="1">
      <c r="B35" s="16">
        <f>B33+0.01</f>
        <v>1.2700000000000002</v>
      </c>
      <c r="C35" s="15" t="s">
        <v>9</v>
      </c>
      <c r="D35" s="11" t="s">
        <v>109</v>
      </c>
      <c r="E35" s="12" t="s">
        <v>5</v>
      </c>
      <c r="F35" s="12">
        <v>2190</v>
      </c>
      <c r="G35" s="13"/>
      <c r="H35" s="13"/>
    </row>
    <row r="36" spans="2:8" ht="15" customHeight="1">
      <c r="B36" s="17"/>
      <c r="C36" s="14" t="s">
        <v>119</v>
      </c>
      <c r="D36" s="33" t="s">
        <v>33</v>
      </c>
      <c r="E36" s="34"/>
      <c r="F36" s="34"/>
      <c r="G36" s="6"/>
      <c r="H36" s="7"/>
    </row>
    <row r="37" spans="2:8" ht="28.5">
      <c r="B37" s="16">
        <f>B35+0.01</f>
        <v>1.2800000000000002</v>
      </c>
      <c r="C37" s="15" t="s">
        <v>32</v>
      </c>
      <c r="D37" s="11" t="s">
        <v>86</v>
      </c>
      <c r="E37" s="12" t="s">
        <v>5</v>
      </c>
      <c r="F37" s="12">
        <v>1630</v>
      </c>
      <c r="G37" s="13"/>
      <c r="H37" s="13"/>
    </row>
    <row r="38" spans="2:8" ht="28.5">
      <c r="B38" s="16">
        <f aca="true" t="shared" si="2" ref="B38:B48">B37+0.01</f>
        <v>1.2900000000000003</v>
      </c>
      <c r="C38" s="15" t="s">
        <v>34</v>
      </c>
      <c r="D38" s="11" t="s">
        <v>87</v>
      </c>
      <c r="E38" s="12" t="s">
        <v>15</v>
      </c>
      <c r="F38" s="12">
        <v>180</v>
      </c>
      <c r="G38" s="13"/>
      <c r="H38" s="13"/>
    </row>
    <row r="39" spans="2:8" ht="30" customHeight="1">
      <c r="B39" s="16">
        <f t="shared" si="2"/>
        <v>1.3000000000000003</v>
      </c>
      <c r="C39" s="15" t="s">
        <v>34</v>
      </c>
      <c r="D39" s="11" t="s">
        <v>158</v>
      </c>
      <c r="E39" s="12" t="s">
        <v>15</v>
      </c>
      <c r="F39" s="12">
        <v>20</v>
      </c>
      <c r="G39" s="13"/>
      <c r="H39" s="13"/>
    </row>
    <row r="40" spans="2:8" ht="30" customHeight="1">
      <c r="B40" s="16">
        <f t="shared" si="2"/>
        <v>1.3100000000000003</v>
      </c>
      <c r="C40" s="15" t="s">
        <v>34</v>
      </c>
      <c r="D40" s="11" t="s">
        <v>88</v>
      </c>
      <c r="E40" s="12" t="s">
        <v>15</v>
      </c>
      <c r="F40" s="12">
        <v>15</v>
      </c>
      <c r="G40" s="13"/>
      <c r="H40" s="13"/>
    </row>
    <row r="41" spans="2:8" ht="30" customHeight="1">
      <c r="B41" s="16">
        <f t="shared" si="2"/>
        <v>1.3200000000000003</v>
      </c>
      <c r="C41" s="15" t="s">
        <v>34</v>
      </c>
      <c r="D41" s="11" t="s">
        <v>35</v>
      </c>
      <c r="E41" s="12" t="s">
        <v>15</v>
      </c>
      <c r="F41" s="12">
        <v>20</v>
      </c>
      <c r="G41" s="13"/>
      <c r="H41" s="13"/>
    </row>
    <row r="42" spans="2:8" ht="30" customHeight="1">
      <c r="B42" s="16">
        <f t="shared" si="2"/>
        <v>1.3300000000000003</v>
      </c>
      <c r="C42" s="15" t="s">
        <v>34</v>
      </c>
      <c r="D42" s="11" t="s">
        <v>36</v>
      </c>
      <c r="E42" s="12" t="s">
        <v>6</v>
      </c>
      <c r="F42" s="12">
        <v>490</v>
      </c>
      <c r="G42" s="13"/>
      <c r="H42" s="13"/>
    </row>
    <row r="43" spans="2:8" ht="30" customHeight="1">
      <c r="B43" s="16">
        <f t="shared" si="2"/>
        <v>1.3400000000000003</v>
      </c>
      <c r="C43" s="15" t="s">
        <v>34</v>
      </c>
      <c r="D43" s="11" t="s">
        <v>37</v>
      </c>
      <c r="E43" s="12" t="s">
        <v>6</v>
      </c>
      <c r="F43" s="12">
        <v>165</v>
      </c>
      <c r="G43" s="13"/>
      <c r="H43" s="13"/>
    </row>
    <row r="44" spans="2:8" ht="30" customHeight="1">
      <c r="B44" s="16">
        <f t="shared" si="2"/>
        <v>1.3500000000000003</v>
      </c>
      <c r="C44" s="15" t="s">
        <v>34</v>
      </c>
      <c r="D44" s="11" t="s">
        <v>38</v>
      </c>
      <c r="E44" s="12" t="s">
        <v>15</v>
      </c>
      <c r="F44" s="12">
        <f>ROUNDUP((F72+(F8+F10+F13)*1.2*0.35+F35*0.59)*1.2,-1)</f>
        <v>2240</v>
      </c>
      <c r="G44" s="13"/>
      <c r="H44" s="13"/>
    </row>
    <row r="45" spans="2:8" ht="30" customHeight="1">
      <c r="B45" s="16">
        <f t="shared" si="2"/>
        <v>1.3600000000000003</v>
      </c>
      <c r="C45" s="15" t="s">
        <v>34</v>
      </c>
      <c r="D45" s="11" t="s">
        <v>90</v>
      </c>
      <c r="E45" s="12" t="s">
        <v>15</v>
      </c>
      <c r="F45" s="12">
        <v>390</v>
      </c>
      <c r="G45" s="13"/>
      <c r="H45" s="13"/>
    </row>
    <row r="46" spans="2:8" ht="30" customHeight="1">
      <c r="B46" s="16">
        <f t="shared" si="2"/>
        <v>1.3700000000000003</v>
      </c>
      <c r="C46" s="15" t="s">
        <v>34</v>
      </c>
      <c r="D46" s="11" t="s">
        <v>150</v>
      </c>
      <c r="E46" s="12" t="s">
        <v>8</v>
      </c>
      <c r="F46" s="12">
        <v>2</v>
      </c>
      <c r="G46" s="13"/>
      <c r="H46" s="13"/>
    </row>
    <row r="47" spans="2:8" ht="30" customHeight="1">
      <c r="B47" s="16">
        <f>B46+0.01</f>
        <v>1.3800000000000003</v>
      </c>
      <c r="C47" s="15" t="s">
        <v>39</v>
      </c>
      <c r="D47" s="11" t="s">
        <v>40</v>
      </c>
      <c r="E47" s="12" t="s">
        <v>5</v>
      </c>
      <c r="F47" s="12">
        <v>3650</v>
      </c>
      <c r="G47" s="13"/>
      <c r="H47" s="13"/>
    </row>
    <row r="48" spans="2:8" ht="30" customHeight="1">
      <c r="B48" s="16">
        <f t="shared" si="2"/>
        <v>1.3900000000000003</v>
      </c>
      <c r="C48" s="15" t="s">
        <v>41</v>
      </c>
      <c r="D48" s="11" t="s">
        <v>159</v>
      </c>
      <c r="E48" s="12" t="s">
        <v>15</v>
      </c>
      <c r="F48" s="12">
        <v>160</v>
      </c>
      <c r="G48" s="13"/>
      <c r="H48" s="13"/>
    </row>
    <row r="49" spans="2:8" ht="15" customHeight="1">
      <c r="B49" s="17"/>
      <c r="C49" s="14" t="s">
        <v>42</v>
      </c>
      <c r="D49" s="33" t="s">
        <v>43</v>
      </c>
      <c r="E49" s="34"/>
      <c r="F49" s="34"/>
      <c r="G49" s="6"/>
      <c r="H49" s="7"/>
    </row>
    <row r="50" spans="2:8" ht="24.75" customHeight="1">
      <c r="B50" s="16">
        <f>B48+0.01</f>
        <v>1.4000000000000004</v>
      </c>
      <c r="C50" s="15" t="s">
        <v>11</v>
      </c>
      <c r="D50" s="11" t="s">
        <v>44</v>
      </c>
      <c r="E50" s="12" t="s">
        <v>5</v>
      </c>
      <c r="F50" s="12">
        <v>815</v>
      </c>
      <c r="G50" s="13"/>
      <c r="H50" s="13"/>
    </row>
    <row r="51" spans="2:8" ht="24.75" customHeight="1">
      <c r="B51" s="16">
        <f>B50+0.01</f>
        <v>1.4100000000000004</v>
      </c>
      <c r="C51" s="15" t="s">
        <v>11</v>
      </c>
      <c r="D51" s="11" t="s">
        <v>149</v>
      </c>
      <c r="E51" s="12" t="s">
        <v>5</v>
      </c>
      <c r="F51" s="12">
        <v>350</v>
      </c>
      <c r="G51" s="13"/>
      <c r="H51" s="13"/>
    </row>
    <row r="52" spans="2:8" ht="15" customHeight="1">
      <c r="B52" s="17"/>
      <c r="C52" s="14" t="s">
        <v>112</v>
      </c>
      <c r="D52" s="26" t="s">
        <v>113</v>
      </c>
      <c r="E52" s="18"/>
      <c r="F52" s="18"/>
      <c r="G52" s="18"/>
      <c r="H52" s="19"/>
    </row>
    <row r="53" spans="2:8" ht="24.75" customHeight="1">
      <c r="B53" s="16">
        <f>B51+0.01</f>
        <v>1.4200000000000004</v>
      </c>
      <c r="C53" s="15" t="s">
        <v>11</v>
      </c>
      <c r="D53" s="11" t="s">
        <v>114</v>
      </c>
      <c r="E53" s="12" t="s">
        <v>5</v>
      </c>
      <c r="F53" s="12">
        <v>820</v>
      </c>
      <c r="G53" s="13"/>
      <c r="H53" s="13"/>
    </row>
    <row r="54" spans="2:8" ht="15" customHeight="1">
      <c r="B54" s="17"/>
      <c r="C54" s="14" t="s">
        <v>120</v>
      </c>
      <c r="D54" s="26" t="s">
        <v>46</v>
      </c>
      <c r="E54" s="18"/>
      <c r="F54" s="18"/>
      <c r="G54" s="18"/>
      <c r="H54" s="19"/>
    </row>
    <row r="55" spans="2:8" ht="30" customHeight="1">
      <c r="B55" s="16">
        <f>B53+0.01</f>
        <v>1.4300000000000004</v>
      </c>
      <c r="C55" s="15" t="s">
        <v>19</v>
      </c>
      <c r="D55" s="11" t="s">
        <v>163</v>
      </c>
      <c r="E55" s="12" t="s">
        <v>10</v>
      </c>
      <c r="F55" s="12">
        <v>1640</v>
      </c>
      <c r="G55" s="13"/>
      <c r="H55" s="13"/>
    </row>
    <row r="56" spans="2:8" ht="30" customHeight="1">
      <c r="B56" s="16">
        <f>B55+0.01</f>
        <v>1.4400000000000004</v>
      </c>
      <c r="C56" s="15" t="s">
        <v>19</v>
      </c>
      <c r="D56" s="11" t="s">
        <v>151</v>
      </c>
      <c r="E56" s="12" t="s">
        <v>10</v>
      </c>
      <c r="F56" s="12">
        <v>130</v>
      </c>
      <c r="G56" s="13"/>
      <c r="H56" s="13"/>
    </row>
    <row r="57" spans="2:8" ht="15" customHeight="1">
      <c r="B57" s="17"/>
      <c r="C57" s="14" t="s">
        <v>121</v>
      </c>
      <c r="D57" s="33" t="s">
        <v>45</v>
      </c>
      <c r="E57" s="34"/>
      <c r="F57" s="34"/>
      <c r="G57" s="6"/>
      <c r="H57" s="7"/>
    </row>
    <row r="58" spans="2:8" ht="30" customHeight="1">
      <c r="B58" s="16">
        <f>B56+0.01</f>
        <v>1.4500000000000004</v>
      </c>
      <c r="C58" s="15" t="s">
        <v>19</v>
      </c>
      <c r="D58" s="11" t="s">
        <v>164</v>
      </c>
      <c r="E58" s="12" t="s">
        <v>10</v>
      </c>
      <c r="F58" s="12">
        <v>1870</v>
      </c>
      <c r="G58" s="13"/>
      <c r="H58" s="13"/>
    </row>
    <row r="59" spans="2:8" ht="15" customHeight="1">
      <c r="B59" s="17"/>
      <c r="C59" s="14" t="s">
        <v>47</v>
      </c>
      <c r="D59" s="33" t="s">
        <v>48</v>
      </c>
      <c r="E59" s="18"/>
      <c r="F59" s="18"/>
      <c r="G59" s="18"/>
      <c r="H59" s="19"/>
    </row>
    <row r="60" spans="2:8" ht="24.75" customHeight="1">
      <c r="B60" s="16">
        <f>B58+0.01</f>
        <v>1.4600000000000004</v>
      </c>
      <c r="C60" s="15" t="s">
        <v>9</v>
      </c>
      <c r="D60" s="11" t="s">
        <v>49</v>
      </c>
      <c r="E60" s="12" t="s">
        <v>5</v>
      </c>
      <c r="F60" s="12">
        <v>3795</v>
      </c>
      <c r="G60" s="13"/>
      <c r="H60" s="13"/>
    </row>
    <row r="61" spans="2:8" ht="15" customHeight="1">
      <c r="B61" s="17"/>
      <c r="C61" s="14" t="s">
        <v>152</v>
      </c>
      <c r="D61" s="33" t="s">
        <v>153</v>
      </c>
      <c r="E61" s="18"/>
      <c r="F61" s="18"/>
      <c r="G61" s="18"/>
      <c r="H61" s="19"/>
    </row>
    <row r="62" spans="2:8" ht="24.75" customHeight="1">
      <c r="B62" s="16">
        <f>B60+0.01</f>
        <v>1.4700000000000004</v>
      </c>
      <c r="C62" s="15" t="s">
        <v>11</v>
      </c>
      <c r="D62" s="11" t="s">
        <v>154</v>
      </c>
      <c r="E62" s="12" t="s">
        <v>5</v>
      </c>
      <c r="F62" s="12">
        <v>2700</v>
      </c>
      <c r="G62" s="13"/>
      <c r="H62" s="13"/>
    </row>
    <row r="63" spans="2:8" ht="15" customHeight="1">
      <c r="B63" s="17"/>
      <c r="C63" s="14" t="s">
        <v>123</v>
      </c>
      <c r="D63" s="33" t="s">
        <v>122</v>
      </c>
      <c r="E63" s="34"/>
      <c r="F63" s="34"/>
      <c r="G63" s="6"/>
      <c r="H63" s="7"/>
    </row>
    <row r="64" spans="2:8" ht="28.5">
      <c r="B64" s="16">
        <f>B62+0.01</f>
        <v>1.4800000000000004</v>
      </c>
      <c r="C64" s="15" t="s">
        <v>50</v>
      </c>
      <c r="D64" s="11" t="s">
        <v>165</v>
      </c>
      <c r="E64" s="12" t="s">
        <v>10</v>
      </c>
      <c r="F64" s="12">
        <v>600</v>
      </c>
      <c r="G64" s="13"/>
      <c r="H64" s="13"/>
    </row>
    <row r="65" spans="2:8" ht="28.5">
      <c r="B65" s="16">
        <f>B64+0.01</f>
        <v>1.4900000000000004</v>
      </c>
      <c r="C65" s="15" t="s">
        <v>50</v>
      </c>
      <c r="D65" s="11" t="s">
        <v>166</v>
      </c>
      <c r="E65" s="12" t="s">
        <v>10</v>
      </c>
      <c r="F65" s="12">
        <v>520</v>
      </c>
      <c r="G65" s="13"/>
      <c r="H65" s="13"/>
    </row>
    <row r="66" spans="2:8" ht="28.5">
      <c r="B66" s="16">
        <f>B65+0.01</f>
        <v>1.5000000000000004</v>
      </c>
      <c r="C66" s="15" t="s">
        <v>50</v>
      </c>
      <c r="D66" s="11" t="s">
        <v>167</v>
      </c>
      <c r="E66" s="12" t="s">
        <v>10</v>
      </c>
      <c r="F66" s="12">
        <v>160</v>
      </c>
      <c r="G66" s="13"/>
      <c r="H66" s="13"/>
    </row>
    <row r="67" spans="2:8" ht="28.5">
      <c r="B67" s="16">
        <f>B66+0.01</f>
        <v>1.5100000000000005</v>
      </c>
      <c r="C67" s="15" t="s">
        <v>124</v>
      </c>
      <c r="D67" s="11" t="s">
        <v>110</v>
      </c>
      <c r="E67" s="12" t="s">
        <v>10</v>
      </c>
      <c r="F67" s="12">
        <v>60</v>
      </c>
      <c r="G67" s="13"/>
      <c r="H67" s="13"/>
    </row>
    <row r="68" spans="2:8" ht="15" customHeight="1">
      <c r="B68" s="17"/>
      <c r="C68" s="14" t="s">
        <v>125</v>
      </c>
      <c r="D68" s="33" t="s">
        <v>52</v>
      </c>
      <c r="E68" s="34"/>
      <c r="F68" s="34"/>
      <c r="G68" s="6"/>
      <c r="H68" s="7"/>
    </row>
    <row r="69" spans="2:8" ht="24.75" customHeight="1">
      <c r="B69" s="16">
        <f>B67+0.01</f>
        <v>1.5200000000000005</v>
      </c>
      <c r="C69" s="15" t="s">
        <v>51</v>
      </c>
      <c r="D69" s="11" t="s">
        <v>91</v>
      </c>
      <c r="E69" s="12" t="s">
        <v>5</v>
      </c>
      <c r="F69" s="12">
        <v>150</v>
      </c>
      <c r="G69" s="13"/>
      <c r="H69" s="13"/>
    </row>
    <row r="70" spans="2:8" ht="24.75" customHeight="1">
      <c r="B70" s="16">
        <f>B69+0.01</f>
        <v>1.5300000000000005</v>
      </c>
      <c r="C70" s="15" t="s">
        <v>51</v>
      </c>
      <c r="D70" s="11" t="s">
        <v>160</v>
      </c>
      <c r="E70" s="12" t="s">
        <v>5</v>
      </c>
      <c r="F70" s="12">
        <v>180</v>
      </c>
      <c r="G70" s="13"/>
      <c r="H70" s="13"/>
    </row>
    <row r="71" spans="2:8" ht="15" customHeight="1">
      <c r="B71" s="17"/>
      <c r="C71" s="14" t="s">
        <v>126</v>
      </c>
      <c r="D71" s="33" t="s">
        <v>127</v>
      </c>
      <c r="E71" s="34"/>
      <c r="F71" s="34"/>
      <c r="G71" s="6"/>
      <c r="H71" s="7"/>
    </row>
    <row r="72" spans="2:8" ht="30" customHeight="1">
      <c r="B72" s="16">
        <f>B70+0.01</f>
        <v>1.5400000000000005</v>
      </c>
      <c r="C72" s="15" t="s">
        <v>89</v>
      </c>
      <c r="D72" s="11" t="s">
        <v>128</v>
      </c>
      <c r="E72" s="12" t="s">
        <v>15</v>
      </c>
      <c r="F72" s="12">
        <v>290</v>
      </c>
      <c r="G72" s="13"/>
      <c r="H72" s="13"/>
    </row>
    <row r="73" spans="2:8" ht="15" customHeight="1">
      <c r="B73" s="17"/>
      <c r="C73" s="14" t="s">
        <v>129</v>
      </c>
      <c r="D73" s="33" t="s">
        <v>53</v>
      </c>
      <c r="E73" s="34"/>
      <c r="F73" s="34"/>
      <c r="G73" s="6"/>
      <c r="H73" s="7"/>
    </row>
    <row r="74" spans="2:8" ht="28.5">
      <c r="B74" s="16">
        <f>B72+0.01</f>
        <v>1.5500000000000005</v>
      </c>
      <c r="C74" s="15" t="s">
        <v>63</v>
      </c>
      <c r="D74" s="11" t="s">
        <v>64</v>
      </c>
      <c r="E74" s="12" t="s">
        <v>6</v>
      </c>
      <c r="F74" s="12">
        <v>155</v>
      </c>
      <c r="G74" s="13"/>
      <c r="H74" s="13"/>
    </row>
    <row r="75" spans="2:8" ht="28.5">
      <c r="B75" s="16">
        <f aca="true" t="shared" si="3" ref="B75:B81">B74+0.01</f>
        <v>1.5600000000000005</v>
      </c>
      <c r="C75" s="15" t="s">
        <v>65</v>
      </c>
      <c r="D75" s="11" t="s">
        <v>93</v>
      </c>
      <c r="E75" s="12" t="s">
        <v>6</v>
      </c>
      <c r="F75" s="12">
        <v>55</v>
      </c>
      <c r="G75" s="13"/>
      <c r="H75" s="13"/>
    </row>
    <row r="76" spans="2:8" s="71" customFormat="1" ht="24.75" customHeight="1">
      <c r="B76" s="66">
        <f t="shared" si="3"/>
        <v>1.5700000000000005</v>
      </c>
      <c r="C76" s="67" t="s">
        <v>66</v>
      </c>
      <c r="D76" s="68" t="s">
        <v>92</v>
      </c>
      <c r="E76" s="69" t="s">
        <v>8</v>
      </c>
      <c r="F76" s="69">
        <v>4</v>
      </c>
      <c r="G76" s="70"/>
      <c r="H76" s="70"/>
    </row>
    <row r="77" spans="2:8" ht="24.75" customHeight="1">
      <c r="B77" s="16">
        <f t="shared" si="3"/>
        <v>1.5800000000000005</v>
      </c>
      <c r="C77" s="15" t="s">
        <v>66</v>
      </c>
      <c r="D77" s="11" t="s">
        <v>95</v>
      </c>
      <c r="E77" s="12" t="s">
        <v>8</v>
      </c>
      <c r="F77" s="12">
        <v>2</v>
      </c>
      <c r="G77" s="13"/>
      <c r="H77" s="13"/>
    </row>
    <row r="78" spans="2:8" ht="24.75" customHeight="1">
      <c r="B78" s="16">
        <f t="shared" si="3"/>
        <v>1.5900000000000005</v>
      </c>
      <c r="C78" s="15" t="s">
        <v>67</v>
      </c>
      <c r="D78" s="11" t="s">
        <v>71</v>
      </c>
      <c r="E78" s="12" t="s">
        <v>6</v>
      </c>
      <c r="F78" s="12">
        <v>90</v>
      </c>
      <c r="G78" s="13"/>
      <c r="H78" s="13"/>
    </row>
    <row r="79" spans="2:8" ht="24.75" customHeight="1">
      <c r="B79" s="16">
        <f t="shared" si="3"/>
        <v>1.6000000000000005</v>
      </c>
      <c r="C79" s="15" t="s">
        <v>67</v>
      </c>
      <c r="D79" s="11" t="s">
        <v>94</v>
      </c>
      <c r="E79" s="12" t="s">
        <v>6</v>
      </c>
      <c r="F79" s="12">
        <v>15</v>
      </c>
      <c r="G79" s="13"/>
      <c r="H79" s="13"/>
    </row>
    <row r="80" spans="2:8" ht="24.75" customHeight="1">
      <c r="B80" s="16">
        <f t="shared" si="3"/>
        <v>1.6100000000000005</v>
      </c>
      <c r="C80" s="15" t="s">
        <v>68</v>
      </c>
      <c r="D80" s="11" t="s">
        <v>69</v>
      </c>
      <c r="E80" s="12" t="s">
        <v>8</v>
      </c>
      <c r="F80" s="12">
        <v>2</v>
      </c>
      <c r="G80" s="13"/>
      <c r="H80" s="13"/>
    </row>
    <row r="81" spans="2:8" ht="24.75" customHeight="1">
      <c r="B81" s="16">
        <f t="shared" si="3"/>
        <v>1.6200000000000006</v>
      </c>
      <c r="C81" s="15" t="s">
        <v>68</v>
      </c>
      <c r="D81" s="11" t="s">
        <v>70</v>
      </c>
      <c r="E81" s="12" t="s">
        <v>8</v>
      </c>
      <c r="F81" s="12">
        <v>17</v>
      </c>
      <c r="G81" s="13"/>
      <c r="H81" s="13"/>
    </row>
    <row r="82" spans="2:8" ht="15" customHeight="1">
      <c r="B82" s="17"/>
      <c r="C82" s="14" t="s">
        <v>130</v>
      </c>
      <c r="D82" s="33" t="s">
        <v>161</v>
      </c>
      <c r="E82" s="34"/>
      <c r="F82" s="34"/>
      <c r="G82" s="6"/>
      <c r="H82" s="7"/>
    </row>
    <row r="83" spans="2:8" ht="24.75" customHeight="1">
      <c r="B83" s="16">
        <f>B81+0.01</f>
        <v>1.6300000000000006</v>
      </c>
      <c r="C83" s="15" t="s">
        <v>143</v>
      </c>
      <c r="D83" s="11" t="s">
        <v>54</v>
      </c>
      <c r="E83" s="12" t="s">
        <v>8</v>
      </c>
      <c r="F83" s="12">
        <v>6</v>
      </c>
      <c r="G83" s="13"/>
      <c r="H83" s="13"/>
    </row>
    <row r="84" spans="2:8" ht="24.75" customHeight="1">
      <c r="B84" s="16">
        <f aca="true" t="shared" si="4" ref="B84:B94">B83+0.01</f>
        <v>1.6400000000000006</v>
      </c>
      <c r="C84" s="15" t="s">
        <v>143</v>
      </c>
      <c r="D84" s="11" t="s">
        <v>55</v>
      </c>
      <c r="E84" s="12" t="s">
        <v>8</v>
      </c>
      <c r="F84" s="12">
        <v>23</v>
      </c>
      <c r="G84" s="13"/>
      <c r="H84" s="13"/>
    </row>
    <row r="85" spans="2:8" ht="24.75" customHeight="1">
      <c r="B85" s="16">
        <f t="shared" si="4"/>
        <v>1.6500000000000006</v>
      </c>
      <c r="C85" s="15" t="s">
        <v>143</v>
      </c>
      <c r="D85" s="11" t="s">
        <v>60</v>
      </c>
      <c r="E85" s="12" t="s">
        <v>8</v>
      </c>
      <c r="F85" s="12">
        <v>2</v>
      </c>
      <c r="G85" s="13"/>
      <c r="H85" s="13"/>
    </row>
    <row r="86" spans="2:8" ht="28.5">
      <c r="B86" s="16">
        <f t="shared" si="4"/>
        <v>1.6600000000000006</v>
      </c>
      <c r="C86" s="15" t="s">
        <v>144</v>
      </c>
      <c r="D86" s="11" t="s">
        <v>210</v>
      </c>
      <c r="E86" s="12" t="s">
        <v>72</v>
      </c>
      <c r="F86" s="12">
        <v>1</v>
      </c>
      <c r="G86" s="13"/>
      <c r="H86" s="13"/>
    </row>
    <row r="87" spans="2:8" ht="24.75" customHeight="1">
      <c r="B87" s="16">
        <f>B86+0.01</f>
        <v>1.6700000000000006</v>
      </c>
      <c r="C87" s="15" t="s">
        <v>12</v>
      </c>
      <c r="D87" s="11" t="s">
        <v>56</v>
      </c>
      <c r="E87" s="12" t="s">
        <v>8</v>
      </c>
      <c r="F87" s="12">
        <v>7</v>
      </c>
      <c r="G87" s="13"/>
      <c r="H87" s="13"/>
    </row>
    <row r="88" spans="2:8" ht="24.75" customHeight="1">
      <c r="B88" s="16">
        <f t="shared" si="4"/>
        <v>1.6800000000000006</v>
      </c>
      <c r="C88" s="15" t="s">
        <v>12</v>
      </c>
      <c r="D88" s="11" t="s">
        <v>61</v>
      </c>
      <c r="E88" s="12" t="s">
        <v>8</v>
      </c>
      <c r="F88" s="12">
        <v>2</v>
      </c>
      <c r="G88" s="13"/>
      <c r="H88" s="13"/>
    </row>
    <row r="89" spans="2:8" ht="24.75" customHeight="1">
      <c r="B89" s="16">
        <f t="shared" si="4"/>
        <v>1.6900000000000006</v>
      </c>
      <c r="C89" s="15" t="s">
        <v>12</v>
      </c>
      <c r="D89" s="11" t="s">
        <v>162</v>
      </c>
      <c r="E89" s="12" t="s">
        <v>8</v>
      </c>
      <c r="F89" s="12">
        <v>1</v>
      </c>
      <c r="G89" s="13"/>
      <c r="H89" s="13"/>
    </row>
    <row r="90" spans="2:8" ht="24.75" customHeight="1">
      <c r="B90" s="54">
        <f t="shared" si="4"/>
        <v>1.7000000000000006</v>
      </c>
      <c r="C90" s="55" t="s">
        <v>11</v>
      </c>
      <c r="D90" s="43" t="s">
        <v>62</v>
      </c>
      <c r="E90" s="44" t="s">
        <v>8</v>
      </c>
      <c r="F90" s="44">
        <v>2</v>
      </c>
      <c r="G90" s="13"/>
      <c r="H90" s="13"/>
    </row>
    <row r="91" spans="2:8" ht="24.75" customHeight="1">
      <c r="B91" s="16">
        <f t="shared" si="4"/>
        <v>1.7100000000000006</v>
      </c>
      <c r="C91" s="15" t="s">
        <v>57</v>
      </c>
      <c r="D91" s="11" t="s">
        <v>58</v>
      </c>
      <c r="E91" s="12" t="s">
        <v>8</v>
      </c>
      <c r="F91" s="12">
        <v>11</v>
      </c>
      <c r="G91" s="13"/>
      <c r="H91" s="13"/>
    </row>
    <row r="92" spans="2:8" ht="24.75" customHeight="1">
      <c r="B92" s="16">
        <f t="shared" si="4"/>
        <v>1.7200000000000006</v>
      </c>
      <c r="C92" s="15" t="s">
        <v>57</v>
      </c>
      <c r="D92" s="11" t="s">
        <v>111</v>
      </c>
      <c r="E92" s="12" t="s">
        <v>8</v>
      </c>
      <c r="F92" s="12">
        <v>2</v>
      </c>
      <c r="G92" s="13"/>
      <c r="H92" s="13"/>
    </row>
    <row r="93" spans="2:8" ht="24.75" customHeight="1">
      <c r="B93" s="16">
        <f t="shared" si="4"/>
        <v>1.7300000000000006</v>
      </c>
      <c r="C93" s="15" t="s">
        <v>57</v>
      </c>
      <c r="D93" s="11" t="s">
        <v>59</v>
      </c>
      <c r="E93" s="12" t="s">
        <v>8</v>
      </c>
      <c r="F93" s="12">
        <v>3</v>
      </c>
      <c r="G93" s="13"/>
      <c r="H93" s="13"/>
    </row>
    <row r="94" spans="2:8" ht="24.75" customHeight="1">
      <c r="B94" s="16">
        <f t="shared" si="4"/>
        <v>1.7400000000000007</v>
      </c>
      <c r="C94" s="15" t="s">
        <v>57</v>
      </c>
      <c r="D94" s="11" t="s">
        <v>96</v>
      </c>
      <c r="E94" s="12" t="s">
        <v>8</v>
      </c>
      <c r="F94" s="12">
        <v>1</v>
      </c>
      <c r="G94" s="13"/>
      <c r="H94" s="13"/>
    </row>
    <row r="95" spans="2:8" ht="24.75" customHeight="1">
      <c r="B95" s="17"/>
      <c r="C95" s="14" t="s">
        <v>174</v>
      </c>
      <c r="D95" s="33" t="s">
        <v>175</v>
      </c>
      <c r="E95" s="34"/>
      <c r="F95" s="34"/>
      <c r="G95" s="6"/>
      <c r="H95" s="7"/>
    </row>
    <row r="96" spans="2:8" ht="24.75" customHeight="1">
      <c r="B96" s="16">
        <f>B94+0.01</f>
        <v>1.7500000000000007</v>
      </c>
      <c r="C96" s="15" t="s">
        <v>176</v>
      </c>
      <c r="D96" s="11" t="s">
        <v>177</v>
      </c>
      <c r="E96" s="12" t="s">
        <v>178</v>
      </c>
      <c r="F96" s="12">
        <v>485</v>
      </c>
      <c r="G96" s="13"/>
      <c r="H96" s="13"/>
    </row>
    <row r="97" spans="2:8" ht="24.75" customHeight="1">
      <c r="B97" s="17"/>
      <c r="C97" s="14" t="s">
        <v>179</v>
      </c>
      <c r="D97" s="33" t="s">
        <v>180</v>
      </c>
      <c r="E97" s="34"/>
      <c r="F97" s="34"/>
      <c r="G97" s="6"/>
      <c r="H97" s="7"/>
    </row>
    <row r="98" spans="2:8" ht="24.75" customHeight="1">
      <c r="B98" s="16">
        <f>B96+0.01</f>
        <v>1.7600000000000007</v>
      </c>
      <c r="C98" s="15" t="s">
        <v>89</v>
      </c>
      <c r="D98" s="11" t="s">
        <v>181</v>
      </c>
      <c r="E98" s="12" t="s">
        <v>178</v>
      </c>
      <c r="F98" s="12">
        <v>60</v>
      </c>
      <c r="G98" s="13"/>
      <c r="H98" s="37"/>
    </row>
    <row r="99" spans="2:8" ht="24.75" customHeight="1">
      <c r="B99" s="17"/>
      <c r="C99" s="14" t="s">
        <v>182</v>
      </c>
      <c r="D99" s="33" t="s">
        <v>183</v>
      </c>
      <c r="E99" s="34"/>
      <c r="F99" s="34"/>
      <c r="G99" s="6"/>
      <c r="H99" s="7"/>
    </row>
    <row r="100" spans="2:8" ht="24.75" customHeight="1">
      <c r="B100" s="16">
        <f>B98+0.01</f>
        <v>1.7700000000000007</v>
      </c>
      <c r="C100" s="15" t="s">
        <v>9</v>
      </c>
      <c r="D100" s="11" t="s">
        <v>184</v>
      </c>
      <c r="E100" s="12" t="s">
        <v>15</v>
      </c>
      <c r="F100" s="12">
        <v>185</v>
      </c>
      <c r="G100" s="13"/>
      <c r="H100" s="37"/>
    </row>
    <row r="101" spans="2:8" ht="24.75" customHeight="1">
      <c r="B101" s="16">
        <f>B100+0.01</f>
        <v>1.7800000000000007</v>
      </c>
      <c r="C101" s="15" t="s">
        <v>9</v>
      </c>
      <c r="D101" s="11" t="s">
        <v>185</v>
      </c>
      <c r="E101" s="12" t="s">
        <v>15</v>
      </c>
      <c r="F101" s="12">
        <v>120</v>
      </c>
      <c r="G101" s="13"/>
      <c r="H101" s="13"/>
    </row>
    <row r="102" spans="2:8" ht="24.75" customHeight="1">
      <c r="B102" s="17"/>
      <c r="C102" s="14" t="s">
        <v>126</v>
      </c>
      <c r="D102" s="33" t="s">
        <v>127</v>
      </c>
      <c r="E102" s="34"/>
      <c r="F102" s="34"/>
      <c r="G102" s="6"/>
      <c r="H102" s="7"/>
    </row>
    <row r="103" spans="2:8" ht="24.75" customHeight="1">
      <c r="B103" s="16">
        <f>B101+0.01</f>
        <v>1.7900000000000007</v>
      </c>
      <c r="C103" s="15" t="s">
        <v>89</v>
      </c>
      <c r="D103" s="11" t="s">
        <v>186</v>
      </c>
      <c r="E103" s="12" t="s">
        <v>15</v>
      </c>
      <c r="F103" s="12">
        <v>200</v>
      </c>
      <c r="G103" s="13"/>
      <c r="H103" s="13"/>
    </row>
    <row r="104" spans="2:8" ht="24.75" customHeight="1">
      <c r="B104" s="17"/>
      <c r="C104" s="14" t="s">
        <v>187</v>
      </c>
      <c r="D104" s="33" t="s">
        <v>188</v>
      </c>
      <c r="E104" s="34"/>
      <c r="F104" s="34"/>
      <c r="G104" s="6"/>
      <c r="H104" s="7"/>
    </row>
    <row r="105" spans="2:8" ht="24.75" customHeight="1">
      <c r="B105" s="16">
        <f>B103+0.01</f>
        <v>1.8000000000000007</v>
      </c>
      <c r="C105" s="15" t="s">
        <v>189</v>
      </c>
      <c r="D105" s="11" t="s">
        <v>190</v>
      </c>
      <c r="E105" s="12" t="s">
        <v>5</v>
      </c>
      <c r="F105" s="12">
        <v>465</v>
      </c>
      <c r="G105" s="13"/>
      <c r="H105" s="13"/>
    </row>
    <row r="106" spans="2:8" ht="24.75" customHeight="1">
      <c r="B106" s="17"/>
      <c r="C106" s="14" t="s">
        <v>191</v>
      </c>
      <c r="D106" s="33" t="s">
        <v>192</v>
      </c>
      <c r="E106" s="34"/>
      <c r="F106" s="34"/>
      <c r="G106" s="6"/>
      <c r="H106" s="7"/>
    </row>
    <row r="107" spans="2:8" ht="24.75" customHeight="1">
      <c r="B107" s="16">
        <f>B105+0.01</f>
        <v>1.8100000000000007</v>
      </c>
      <c r="C107" s="15" t="s">
        <v>193</v>
      </c>
      <c r="D107" s="11" t="s">
        <v>194</v>
      </c>
      <c r="E107" s="12" t="s">
        <v>8</v>
      </c>
      <c r="F107" s="12">
        <v>10</v>
      </c>
      <c r="G107" s="13"/>
      <c r="H107" s="13"/>
    </row>
    <row r="108" spans="2:8" ht="24.75" customHeight="1">
      <c r="B108" s="16">
        <f>B107+0.01</f>
        <v>1.8200000000000007</v>
      </c>
      <c r="C108" s="15" t="s">
        <v>193</v>
      </c>
      <c r="D108" s="11" t="s">
        <v>195</v>
      </c>
      <c r="E108" s="12" t="s">
        <v>8</v>
      </c>
      <c r="F108" s="12">
        <v>3</v>
      </c>
      <c r="G108" s="13"/>
      <c r="H108" s="13"/>
    </row>
    <row r="109" spans="2:8" ht="24.75" customHeight="1">
      <c r="B109" s="16">
        <f>B108+0.01</f>
        <v>1.8300000000000007</v>
      </c>
      <c r="C109" s="15" t="s">
        <v>193</v>
      </c>
      <c r="D109" s="11" t="s">
        <v>196</v>
      </c>
      <c r="E109" s="12" t="s">
        <v>8</v>
      </c>
      <c r="F109" s="12">
        <v>6</v>
      </c>
      <c r="G109" s="13"/>
      <c r="H109" s="13"/>
    </row>
    <row r="110" spans="2:8" ht="24.75" customHeight="1">
      <c r="B110" s="16">
        <f>B109+0.01</f>
        <v>1.8400000000000007</v>
      </c>
      <c r="C110" s="15" t="s">
        <v>193</v>
      </c>
      <c r="D110" s="11" t="s">
        <v>197</v>
      </c>
      <c r="E110" s="12" t="s">
        <v>8</v>
      </c>
      <c r="F110" s="12">
        <v>1</v>
      </c>
      <c r="G110" s="13"/>
      <c r="H110" s="13"/>
    </row>
    <row r="111" spans="2:8" ht="24.75" customHeight="1">
      <c r="B111" s="17"/>
      <c r="C111" s="14" t="s">
        <v>198</v>
      </c>
      <c r="D111" s="33" t="s">
        <v>199</v>
      </c>
      <c r="E111" s="34"/>
      <c r="F111" s="34"/>
      <c r="G111" s="6"/>
      <c r="H111" s="7"/>
    </row>
    <row r="112" spans="2:8" ht="24.75" customHeight="1">
      <c r="B112" s="38">
        <f>B110+0.01</f>
        <v>1.8500000000000008</v>
      </c>
      <c r="C112" s="41" t="s">
        <v>204</v>
      </c>
      <c r="D112" s="11" t="s">
        <v>201</v>
      </c>
      <c r="E112" s="39" t="s">
        <v>72</v>
      </c>
      <c r="F112" s="39">
        <v>1</v>
      </c>
      <c r="G112" s="40"/>
      <c r="H112" s="40"/>
    </row>
    <row r="113" spans="2:8" ht="24.75" customHeight="1">
      <c r="B113" s="17"/>
      <c r="C113" s="14" t="s">
        <v>205</v>
      </c>
      <c r="D113" s="33" t="s">
        <v>200</v>
      </c>
      <c r="E113" s="34"/>
      <c r="F113" s="34"/>
      <c r="G113" s="6"/>
      <c r="H113" s="7"/>
    </row>
    <row r="114" spans="2:8" ht="24.75" customHeight="1">
      <c r="B114" s="38">
        <f>B112+0.01</f>
        <v>1.8600000000000008</v>
      </c>
      <c r="C114" s="41" t="s">
        <v>204</v>
      </c>
      <c r="D114" s="42" t="s">
        <v>206</v>
      </c>
      <c r="E114" s="39" t="s">
        <v>72</v>
      </c>
      <c r="F114" s="39">
        <v>1</v>
      </c>
      <c r="G114" s="40"/>
      <c r="H114" s="40"/>
    </row>
    <row r="115" spans="2:8" ht="24.75" customHeight="1">
      <c r="B115" s="17"/>
      <c r="C115" s="14" t="s">
        <v>208</v>
      </c>
      <c r="D115" s="33" t="s">
        <v>209</v>
      </c>
      <c r="E115" s="34"/>
      <c r="F115" s="34"/>
      <c r="G115" s="6"/>
      <c r="H115" s="7"/>
    </row>
    <row r="116" spans="2:8" ht="24.75" customHeight="1">
      <c r="B116" s="38">
        <f>B114+0.01</f>
        <v>1.8700000000000008</v>
      </c>
      <c r="C116" s="41" t="s">
        <v>14</v>
      </c>
      <c r="D116" s="11" t="s">
        <v>202</v>
      </c>
      <c r="E116" s="39" t="s">
        <v>72</v>
      </c>
      <c r="F116" s="39">
        <v>1</v>
      </c>
      <c r="G116" s="40"/>
      <c r="H116" s="40"/>
    </row>
    <row r="117" spans="2:8" ht="24.75" customHeight="1">
      <c r="B117" s="38">
        <f>B116+0.01</f>
        <v>1.8800000000000008</v>
      </c>
      <c r="C117" s="41" t="s">
        <v>146</v>
      </c>
      <c r="D117" s="11" t="s">
        <v>203</v>
      </c>
      <c r="E117" s="39" t="s">
        <v>72</v>
      </c>
      <c r="F117" s="39">
        <v>1</v>
      </c>
      <c r="G117" s="40"/>
      <c r="H117" s="40"/>
    </row>
    <row r="118" spans="2:8" ht="24.75" customHeight="1">
      <c r="B118" s="38">
        <f>B117+0.01</f>
        <v>1.8900000000000008</v>
      </c>
      <c r="C118" s="41" t="s">
        <v>207</v>
      </c>
      <c r="D118" s="11" t="s">
        <v>170</v>
      </c>
      <c r="E118" s="39" t="s">
        <v>8</v>
      </c>
      <c r="F118" s="39">
        <v>52</v>
      </c>
      <c r="G118" s="40"/>
      <c r="H118" s="40"/>
    </row>
    <row r="119" spans="2:8" ht="24.75" customHeight="1">
      <c r="B119" s="16">
        <f>B118+0.01</f>
        <v>1.9000000000000008</v>
      </c>
      <c r="C119" s="41" t="s">
        <v>207</v>
      </c>
      <c r="D119" s="11" t="s">
        <v>171</v>
      </c>
      <c r="E119" s="12" t="s">
        <v>8</v>
      </c>
      <c r="F119" s="12">
        <v>61</v>
      </c>
      <c r="G119" s="13"/>
      <c r="H119" s="13"/>
    </row>
    <row r="120" spans="2:8" ht="24.75" customHeight="1">
      <c r="B120" s="16">
        <f>B119+0.01</f>
        <v>1.9100000000000008</v>
      </c>
      <c r="C120" s="41" t="s">
        <v>207</v>
      </c>
      <c r="D120" s="11" t="s">
        <v>172</v>
      </c>
      <c r="E120" s="12" t="s">
        <v>8</v>
      </c>
      <c r="F120" s="12">
        <v>54</v>
      </c>
      <c r="G120" s="13"/>
      <c r="H120" s="13"/>
    </row>
    <row r="121" spans="2:8" ht="15" customHeight="1">
      <c r="B121" s="73" t="s">
        <v>219</v>
      </c>
      <c r="C121" s="74"/>
      <c r="D121" s="74"/>
      <c r="E121" s="34"/>
      <c r="F121" s="34"/>
      <c r="G121" s="6"/>
      <c r="H121" s="7"/>
    </row>
    <row r="122" spans="2:8" ht="15" customHeight="1">
      <c r="B122" s="17"/>
      <c r="C122" s="14" t="s">
        <v>118</v>
      </c>
      <c r="D122" s="26" t="s">
        <v>13</v>
      </c>
      <c r="E122" s="18"/>
      <c r="F122" s="18"/>
      <c r="G122" s="18"/>
      <c r="H122" s="19"/>
    </row>
    <row r="123" spans="2:8" ht="24.75" customHeight="1">
      <c r="B123" s="16">
        <f>B120+0.01</f>
        <v>1.9200000000000008</v>
      </c>
      <c r="C123" s="15" t="s">
        <v>57</v>
      </c>
      <c r="D123" s="11" t="s">
        <v>216</v>
      </c>
      <c r="E123" s="12" t="s">
        <v>178</v>
      </c>
      <c r="F123" s="12">
        <v>30</v>
      </c>
      <c r="G123" s="13"/>
      <c r="H123" s="13"/>
    </row>
    <row r="124" spans="2:8" ht="24.75" customHeight="1">
      <c r="B124" s="17"/>
      <c r="C124" s="14" t="s">
        <v>174</v>
      </c>
      <c r="D124" s="33" t="s">
        <v>175</v>
      </c>
      <c r="E124" s="34"/>
      <c r="F124" s="34"/>
      <c r="G124" s="6"/>
      <c r="H124" s="7"/>
    </row>
    <row r="125" spans="2:8" ht="24.75" customHeight="1">
      <c r="B125" s="16">
        <f>B123+0.01</f>
        <v>1.9300000000000008</v>
      </c>
      <c r="C125" s="15" t="s">
        <v>217</v>
      </c>
      <c r="D125" s="11" t="s">
        <v>218</v>
      </c>
      <c r="E125" s="12" t="s">
        <v>72</v>
      </c>
      <c r="F125" s="12">
        <v>1</v>
      </c>
      <c r="G125" s="13"/>
      <c r="H125" s="13"/>
    </row>
    <row r="126" spans="2:8" ht="24.75" customHeight="1">
      <c r="B126" s="17"/>
      <c r="C126" s="14" t="s">
        <v>220</v>
      </c>
      <c r="D126" s="33" t="s">
        <v>221</v>
      </c>
      <c r="E126" s="34"/>
      <c r="F126" s="34"/>
      <c r="G126" s="6"/>
      <c r="H126" s="7"/>
    </row>
    <row r="127" spans="2:8" s="71" customFormat="1" ht="24.75" customHeight="1">
      <c r="B127" s="66">
        <f>B125+0.01</f>
        <v>1.9400000000000008</v>
      </c>
      <c r="C127" s="67" t="s">
        <v>223</v>
      </c>
      <c r="D127" s="68" t="s">
        <v>222</v>
      </c>
      <c r="E127" s="69" t="s">
        <v>72</v>
      </c>
      <c r="F127" s="69">
        <v>1</v>
      </c>
      <c r="G127" s="70"/>
      <c r="H127" s="70"/>
    </row>
    <row r="128" spans="2:8" ht="24.75" customHeight="1">
      <c r="B128" s="48" t="s">
        <v>145</v>
      </c>
      <c r="C128" s="49"/>
      <c r="D128" s="50"/>
      <c r="E128" s="49"/>
      <c r="F128" s="51"/>
      <c r="G128" s="46" t="s">
        <v>16</v>
      </c>
      <c r="H128" s="45"/>
    </row>
    <row r="129" spans="2:8" ht="24.75" customHeight="1">
      <c r="B129" s="75" t="s">
        <v>224</v>
      </c>
      <c r="C129" s="76"/>
      <c r="D129" s="76"/>
      <c r="E129" s="76"/>
      <c r="F129" s="52"/>
      <c r="G129" s="46" t="s">
        <v>137</v>
      </c>
      <c r="H129" s="47"/>
    </row>
    <row r="130" spans="2:8" ht="41.25" customHeight="1">
      <c r="B130" s="77"/>
      <c r="C130" s="78"/>
      <c r="D130" s="78"/>
      <c r="E130" s="78"/>
      <c r="F130" s="53"/>
      <c r="G130" s="46" t="s">
        <v>17</v>
      </c>
      <c r="H130" s="45"/>
    </row>
    <row r="131" spans="2:8" ht="15">
      <c r="B131" s="4"/>
      <c r="C131" s="4"/>
      <c r="D131" s="5"/>
      <c r="E131" s="4"/>
      <c r="F131" s="4"/>
      <c r="G131" s="4"/>
      <c r="H131" s="4"/>
    </row>
    <row r="132" spans="2:8" ht="15">
      <c r="B132" s="4"/>
      <c r="C132" s="4"/>
      <c r="D132" s="5"/>
      <c r="E132" s="4"/>
      <c r="F132" s="4"/>
      <c r="G132" s="4"/>
      <c r="H132" s="4"/>
    </row>
    <row r="133" spans="2:8" ht="15">
      <c r="B133" s="4"/>
      <c r="C133" s="4"/>
      <c r="D133" s="5"/>
      <c r="E133" s="4"/>
      <c r="F133" s="4"/>
      <c r="G133" s="4"/>
      <c r="H133" s="4"/>
    </row>
    <row r="134" spans="2:8" ht="15">
      <c r="B134" s="4"/>
      <c r="C134" s="4"/>
      <c r="D134" s="5"/>
      <c r="E134" s="4"/>
      <c r="F134" s="4"/>
      <c r="G134" s="4"/>
      <c r="H134" s="4"/>
    </row>
    <row r="135" spans="2:8" ht="15">
      <c r="B135" s="4"/>
      <c r="C135" s="4"/>
      <c r="D135" s="5"/>
      <c r="E135" s="4"/>
      <c r="F135" s="4"/>
      <c r="G135" s="4"/>
      <c r="H135" s="4"/>
    </row>
    <row r="136" spans="2:8" ht="15">
      <c r="B136" s="4"/>
      <c r="C136" s="4"/>
      <c r="D136" s="5"/>
      <c r="E136" s="4"/>
      <c r="F136" s="4"/>
      <c r="G136" s="4"/>
      <c r="H136" s="4"/>
    </row>
    <row r="137" spans="2:8" ht="15">
      <c r="B137" s="4"/>
      <c r="C137" s="4"/>
      <c r="D137" s="5"/>
      <c r="E137" s="4"/>
      <c r="F137" s="4"/>
      <c r="G137" s="4"/>
      <c r="H137" s="4"/>
    </row>
    <row r="138" spans="2:8" ht="15">
      <c r="B138" s="4"/>
      <c r="C138" s="4"/>
      <c r="D138" s="5"/>
      <c r="E138" s="4"/>
      <c r="F138" s="4"/>
      <c r="G138" s="4"/>
      <c r="H138" s="4"/>
    </row>
    <row r="139" spans="2:8" ht="15">
      <c r="B139" s="4"/>
      <c r="C139" s="4"/>
      <c r="D139" s="5"/>
      <c r="E139" s="4"/>
      <c r="F139" s="4"/>
      <c r="G139" s="4"/>
      <c r="H139" s="4"/>
    </row>
  </sheetData>
  <sheetProtection/>
  <mergeCells count="3">
    <mergeCell ref="B1:H1"/>
    <mergeCell ref="B121:D121"/>
    <mergeCell ref="B129:E130"/>
  </mergeCells>
  <printOptions/>
  <pageMargins left="0.7" right="0.7" top="0.75" bottom="0.75" header="0.3" footer="0.3"/>
  <pageSetup fitToHeight="0" fitToWidth="1" horizontalDpi="600" verticalDpi="600" orientation="landscape" scale="74" r:id="rId1"/>
  <headerFooter>
    <oddHeader>&amp;LCity of Vancouver
Schedule of Quantities and Prices&amp;C&amp;"-,Bold"
FORM OF TENDER - APPENDIX 1&amp;RFORM OF TENDER - SOQ
FT-&amp;KFF0000&amp;P&amp;K01+000 of FT-&amp;KFF0000&amp;N&amp;K01+000
2020</oddHeader>
  </headerFooter>
  <rowBreaks count="1" manualBreakCount="1">
    <brk id="72" min="1" max="7" man="1"/>
  </rowBreaks>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zoomScale="85" zoomScaleNormal="85" zoomScaleSheetLayoutView="100" zoomScalePageLayoutView="0" workbookViewId="0" topLeftCell="A1">
      <selection activeCell="C11" sqref="C11"/>
    </sheetView>
  </sheetViews>
  <sheetFormatPr defaultColWidth="9.140625" defaultRowHeight="15"/>
  <cols>
    <col min="1" max="1" width="9.140625" style="2" customWidth="1"/>
    <col min="2" max="2" width="18.28125" style="2" customWidth="1"/>
    <col min="3" max="3" width="71.140625" style="3" customWidth="1"/>
    <col min="4" max="4" width="13.8515625" style="2" customWidth="1"/>
    <col min="5" max="6" width="13.7109375" style="2" customWidth="1"/>
    <col min="7" max="7" width="20.7109375" style="2" customWidth="1"/>
    <col min="8" max="8" width="9.140625" style="22" customWidth="1"/>
    <col min="9" max="9" width="9.140625" style="24" customWidth="1"/>
    <col min="10" max="11" width="9.140625" style="22" customWidth="1"/>
    <col min="12" max="12" width="9.140625" style="20" customWidth="1"/>
  </cols>
  <sheetData>
    <row r="1" spans="1:7" ht="30" customHeight="1">
      <c r="A1" s="79" t="s">
        <v>138</v>
      </c>
      <c r="B1" s="79"/>
      <c r="C1" s="79"/>
      <c r="D1" s="79"/>
      <c r="E1" s="79"/>
      <c r="F1" s="79"/>
      <c r="G1" s="79"/>
    </row>
    <row r="2" spans="1:12" s="1" customFormat="1" ht="30" customHeight="1">
      <c r="A2" s="8" t="s">
        <v>0</v>
      </c>
      <c r="B2" s="8" t="s">
        <v>142</v>
      </c>
      <c r="C2" s="9" t="s">
        <v>1</v>
      </c>
      <c r="D2" s="10" t="s">
        <v>2</v>
      </c>
      <c r="E2" s="10" t="s">
        <v>3</v>
      </c>
      <c r="F2" s="10" t="s">
        <v>215</v>
      </c>
      <c r="G2" s="10" t="s">
        <v>214</v>
      </c>
      <c r="H2" s="23"/>
      <c r="I2" s="25"/>
      <c r="J2" s="23"/>
      <c r="K2" s="23"/>
      <c r="L2" s="21"/>
    </row>
    <row r="3" spans="1:12" ht="19.5" customHeight="1">
      <c r="A3" s="27">
        <v>2</v>
      </c>
      <c r="B3" s="28" t="s">
        <v>97</v>
      </c>
      <c r="C3" s="29"/>
      <c r="D3" s="30"/>
      <c r="E3" s="30"/>
      <c r="F3" s="31"/>
      <c r="G3" s="32"/>
      <c r="H3"/>
      <c r="I3"/>
      <c r="J3"/>
      <c r="K3"/>
      <c r="L3"/>
    </row>
    <row r="4" spans="1:12" ht="15" customHeight="1">
      <c r="A4" s="17"/>
      <c r="B4" s="14" t="s">
        <v>132</v>
      </c>
      <c r="C4" s="33" t="s">
        <v>99</v>
      </c>
      <c r="D4" s="34"/>
      <c r="E4" s="34"/>
      <c r="F4" s="34"/>
      <c r="G4" s="7"/>
      <c r="H4"/>
      <c r="I4"/>
      <c r="J4"/>
      <c r="K4"/>
      <c r="L4"/>
    </row>
    <row r="5" spans="1:7" s="71" customFormat="1" ht="30">
      <c r="A5" s="66">
        <f>A3+0.01</f>
        <v>2.01</v>
      </c>
      <c r="B5" s="67" t="s">
        <v>133</v>
      </c>
      <c r="C5" s="68" t="s">
        <v>134</v>
      </c>
      <c r="D5" s="69" t="s">
        <v>8</v>
      </c>
      <c r="E5" s="69">
        <v>444</v>
      </c>
      <c r="F5" s="70"/>
      <c r="G5" s="70"/>
    </row>
    <row r="6" spans="1:12" ht="15" customHeight="1">
      <c r="A6" s="17"/>
      <c r="B6" s="14" t="s">
        <v>135</v>
      </c>
      <c r="C6" s="33" t="s">
        <v>100</v>
      </c>
      <c r="D6" s="34"/>
      <c r="E6" s="34"/>
      <c r="F6" s="34"/>
      <c r="G6" s="7"/>
      <c r="H6"/>
      <c r="I6"/>
      <c r="J6"/>
      <c r="K6"/>
      <c r="L6"/>
    </row>
    <row r="7" spans="1:12" ht="30">
      <c r="A7" s="16">
        <f>A5+0.01</f>
        <v>2.0199999999999996</v>
      </c>
      <c r="B7" s="15" t="s">
        <v>9</v>
      </c>
      <c r="C7" s="11" t="s">
        <v>131</v>
      </c>
      <c r="D7" s="12" t="s">
        <v>10</v>
      </c>
      <c r="E7" s="12">
        <v>1200</v>
      </c>
      <c r="F7" s="13"/>
      <c r="G7" s="13"/>
      <c r="H7"/>
      <c r="I7"/>
      <c r="J7"/>
      <c r="K7"/>
      <c r="L7"/>
    </row>
    <row r="8" spans="1:12" ht="15" customHeight="1">
      <c r="A8" s="17"/>
      <c r="B8" s="14" t="s">
        <v>119</v>
      </c>
      <c r="C8" s="33" t="s">
        <v>101</v>
      </c>
      <c r="D8" s="34"/>
      <c r="E8" s="34"/>
      <c r="F8" s="34"/>
      <c r="G8" s="7"/>
      <c r="H8"/>
      <c r="I8"/>
      <c r="J8"/>
      <c r="K8"/>
      <c r="L8"/>
    </row>
    <row r="9" spans="1:12" ht="30">
      <c r="A9" s="16">
        <f>A7+0.01</f>
        <v>2.0299999999999994</v>
      </c>
      <c r="B9" s="15" t="s">
        <v>34</v>
      </c>
      <c r="C9" s="11" t="s">
        <v>136</v>
      </c>
      <c r="D9" s="12" t="s">
        <v>6</v>
      </c>
      <c r="E9" s="12">
        <v>105</v>
      </c>
      <c r="F9" s="13"/>
      <c r="G9" s="13"/>
      <c r="H9"/>
      <c r="I9"/>
      <c r="J9"/>
      <c r="K9"/>
      <c r="L9"/>
    </row>
    <row r="10" spans="1:12" ht="24.75" customHeight="1">
      <c r="A10" s="16">
        <f>A9+0.01</f>
        <v>2.039999999999999</v>
      </c>
      <c r="B10" s="15" t="s">
        <v>34</v>
      </c>
      <c r="C10" s="11" t="s">
        <v>102</v>
      </c>
      <c r="D10" s="12" t="s">
        <v>72</v>
      </c>
      <c r="E10" s="12">
        <v>1</v>
      </c>
      <c r="F10" s="13"/>
      <c r="G10" s="13"/>
      <c r="H10"/>
      <c r="I10"/>
      <c r="J10"/>
      <c r="K10"/>
      <c r="L10"/>
    </row>
    <row r="11" spans="1:12" ht="30">
      <c r="A11" s="16">
        <f>A10+0.01</f>
        <v>2.049999999999999</v>
      </c>
      <c r="B11" s="15" t="s">
        <v>34</v>
      </c>
      <c r="C11" s="11" t="s">
        <v>168</v>
      </c>
      <c r="D11" s="12" t="s">
        <v>15</v>
      </c>
      <c r="E11" s="12">
        <v>1200</v>
      </c>
      <c r="F11" s="13"/>
      <c r="G11" s="13"/>
      <c r="H11"/>
      <c r="I11"/>
      <c r="J11"/>
      <c r="K11"/>
      <c r="L11"/>
    </row>
    <row r="12" spans="1:12" ht="15" customHeight="1">
      <c r="A12" s="17"/>
      <c r="B12" s="14" t="s">
        <v>147</v>
      </c>
      <c r="C12" s="35" t="s">
        <v>103</v>
      </c>
      <c r="D12" s="18"/>
      <c r="E12" s="18"/>
      <c r="F12" s="18"/>
      <c r="G12" s="19"/>
      <c r="H12"/>
      <c r="I12"/>
      <c r="J12"/>
      <c r="K12"/>
      <c r="L12"/>
    </row>
    <row r="13" spans="1:12" ht="24.75" customHeight="1">
      <c r="A13" s="16">
        <f>A11+0.01</f>
        <v>2.0599999999999987</v>
      </c>
      <c r="B13" s="12" t="s">
        <v>146</v>
      </c>
      <c r="C13" s="11" t="s">
        <v>115</v>
      </c>
      <c r="D13" s="12" t="s">
        <v>6</v>
      </c>
      <c r="E13" s="12">
        <v>110</v>
      </c>
      <c r="F13" s="13"/>
      <c r="G13" s="13"/>
      <c r="H13"/>
      <c r="I13"/>
      <c r="J13"/>
      <c r="K13"/>
      <c r="L13"/>
    </row>
    <row r="14" spans="1:12" ht="15" customHeight="1">
      <c r="A14" s="17"/>
      <c r="B14" s="36" t="s">
        <v>129</v>
      </c>
      <c r="C14" s="33" t="s">
        <v>53</v>
      </c>
      <c r="D14" s="34"/>
      <c r="E14" s="34"/>
      <c r="F14" s="34"/>
      <c r="G14" s="7"/>
      <c r="H14"/>
      <c r="I14"/>
      <c r="J14"/>
      <c r="K14"/>
      <c r="L14"/>
    </row>
    <row r="15" spans="1:12" ht="28.5">
      <c r="A15" s="16">
        <f>A13+0.01</f>
        <v>2.0699999999999985</v>
      </c>
      <c r="B15" s="15" t="s">
        <v>63</v>
      </c>
      <c r="C15" s="11" t="s">
        <v>104</v>
      </c>
      <c r="D15" s="12" t="s">
        <v>6</v>
      </c>
      <c r="E15" s="12">
        <v>35</v>
      </c>
      <c r="F15" s="13"/>
      <c r="G15" s="13"/>
      <c r="H15"/>
      <c r="I15"/>
      <c r="J15"/>
      <c r="K15"/>
      <c r="L15"/>
    </row>
    <row r="16" spans="1:12" ht="28.5">
      <c r="A16" s="16">
        <f>A15+0.01</f>
        <v>2.0799999999999983</v>
      </c>
      <c r="B16" s="15" t="s">
        <v>63</v>
      </c>
      <c r="C16" s="11" t="s">
        <v>169</v>
      </c>
      <c r="D16" s="12" t="s">
        <v>6</v>
      </c>
      <c r="E16" s="12">
        <v>15</v>
      </c>
      <c r="F16" s="13"/>
      <c r="G16" s="13"/>
      <c r="H16"/>
      <c r="I16"/>
      <c r="J16"/>
      <c r="K16"/>
      <c r="L16"/>
    </row>
    <row r="17" spans="1:12" ht="24.75" customHeight="1">
      <c r="A17" s="16">
        <f>A16+0.01</f>
        <v>2.089999999999998</v>
      </c>
      <c r="B17" s="12" t="s">
        <v>65</v>
      </c>
      <c r="C17" s="11" t="s">
        <v>105</v>
      </c>
      <c r="D17" s="12" t="s">
        <v>6</v>
      </c>
      <c r="E17" s="12">
        <v>95</v>
      </c>
      <c r="F17" s="13"/>
      <c r="G17" s="13"/>
      <c r="H17"/>
      <c r="I17"/>
      <c r="J17"/>
      <c r="K17"/>
      <c r="L17"/>
    </row>
    <row r="18" spans="1:12" ht="24.75" customHeight="1">
      <c r="A18" s="16">
        <f>A17+0.01</f>
        <v>2.099999999999998</v>
      </c>
      <c r="B18" s="15" t="s">
        <v>51</v>
      </c>
      <c r="C18" s="11" t="s">
        <v>106</v>
      </c>
      <c r="D18" s="12" t="s">
        <v>72</v>
      </c>
      <c r="E18" s="12">
        <v>1</v>
      </c>
      <c r="F18" s="13"/>
      <c r="G18" s="13"/>
      <c r="H18"/>
      <c r="I18"/>
      <c r="J18"/>
      <c r="K18"/>
      <c r="L18"/>
    </row>
    <row r="19" spans="1:12" ht="24.75" customHeight="1">
      <c r="A19" s="16">
        <f>A18+0.01</f>
        <v>2.1099999999999977</v>
      </c>
      <c r="B19" s="15" t="s">
        <v>66</v>
      </c>
      <c r="C19" s="11" t="s">
        <v>92</v>
      </c>
      <c r="D19" s="12" t="s">
        <v>8</v>
      </c>
      <c r="E19" s="12">
        <v>3</v>
      </c>
      <c r="F19" s="13"/>
      <c r="G19" s="13"/>
      <c r="H19"/>
      <c r="I19"/>
      <c r="J19"/>
      <c r="K19"/>
      <c r="L19"/>
    </row>
    <row r="20" spans="1:12" ht="24.75" customHeight="1">
      <c r="A20" s="48" t="s">
        <v>145</v>
      </c>
      <c r="B20" s="49"/>
      <c r="C20" s="56"/>
      <c r="D20" s="49"/>
      <c r="E20" s="49"/>
      <c r="F20" s="57" t="s">
        <v>16</v>
      </c>
      <c r="G20" s="13"/>
      <c r="H20"/>
      <c r="I20"/>
      <c r="J20"/>
      <c r="K20"/>
      <c r="L20"/>
    </row>
    <row r="21" spans="1:7" ht="24.75" customHeight="1">
      <c r="A21" s="58"/>
      <c r="B21" s="59"/>
      <c r="C21" s="60"/>
      <c r="D21" s="59"/>
      <c r="E21" s="59"/>
      <c r="F21" s="61" t="s">
        <v>137</v>
      </c>
      <c r="G21" s="13"/>
    </row>
    <row r="22" spans="1:7" ht="24.75" customHeight="1">
      <c r="A22" s="62"/>
      <c r="B22" s="63"/>
      <c r="C22" s="64"/>
      <c r="D22" s="63"/>
      <c r="E22" s="63"/>
      <c r="F22" s="65" t="s">
        <v>17</v>
      </c>
      <c r="G22" s="13"/>
    </row>
    <row r="23" spans="1:7" ht="14.25">
      <c r="A23" s="4"/>
      <c r="B23" s="4"/>
      <c r="C23" s="5"/>
      <c r="D23" s="4"/>
      <c r="E23" s="4"/>
      <c r="F23" s="4"/>
      <c r="G23" s="4"/>
    </row>
    <row r="24" spans="1:7" ht="14.25">
      <c r="A24" s="4"/>
      <c r="B24" s="4"/>
      <c r="C24" s="5"/>
      <c r="D24" s="4"/>
      <c r="E24" s="4"/>
      <c r="F24" s="4"/>
      <c r="G24" s="4"/>
    </row>
    <row r="25" spans="1:12" s="22" customFormat="1" ht="14.25">
      <c r="A25" s="4"/>
      <c r="B25" s="4"/>
      <c r="C25" s="5"/>
      <c r="D25" s="4"/>
      <c r="E25" s="4"/>
      <c r="F25" s="4"/>
      <c r="G25" s="4"/>
      <c r="I25" s="24"/>
      <c r="L25" s="20"/>
    </row>
    <row r="26" spans="1:12" s="22" customFormat="1" ht="14.25">
      <c r="A26" s="4"/>
      <c r="B26" s="4"/>
      <c r="C26" s="5"/>
      <c r="D26" s="4"/>
      <c r="E26" s="4"/>
      <c r="F26" s="4"/>
      <c r="G26" s="4"/>
      <c r="I26" s="24"/>
      <c r="L26" s="20"/>
    </row>
    <row r="27" spans="1:12" s="22" customFormat="1" ht="14.25">
      <c r="A27" s="4"/>
      <c r="B27" s="4"/>
      <c r="C27" s="5"/>
      <c r="D27" s="4"/>
      <c r="E27" s="4"/>
      <c r="F27" s="4"/>
      <c r="G27" s="4"/>
      <c r="I27" s="24"/>
      <c r="L27" s="20"/>
    </row>
    <row r="28" spans="1:12" s="22" customFormat="1" ht="14.25">
      <c r="A28" s="4"/>
      <c r="B28" s="4"/>
      <c r="C28" s="5"/>
      <c r="D28" s="4"/>
      <c r="E28" s="4"/>
      <c r="F28" s="4"/>
      <c r="G28" s="4"/>
      <c r="I28" s="24"/>
      <c r="L28" s="20"/>
    </row>
    <row r="29" spans="1:12" s="22" customFormat="1" ht="14.25">
      <c r="A29" s="4"/>
      <c r="B29" s="4"/>
      <c r="C29" s="5"/>
      <c r="D29" s="4"/>
      <c r="E29" s="4"/>
      <c r="F29" s="4"/>
      <c r="G29" s="4"/>
      <c r="I29" s="24"/>
      <c r="L29" s="20"/>
    </row>
    <row r="30" spans="1:12" s="22" customFormat="1" ht="14.25">
      <c r="A30" s="4"/>
      <c r="B30" s="4"/>
      <c r="C30" s="5"/>
      <c r="D30" s="4"/>
      <c r="E30" s="4"/>
      <c r="F30" s="4"/>
      <c r="G30" s="4"/>
      <c r="I30" s="24"/>
      <c r="L30" s="20"/>
    </row>
    <row r="31" spans="1:12" s="22" customFormat="1" ht="14.25">
      <c r="A31" s="4"/>
      <c r="B31" s="4"/>
      <c r="C31" s="5"/>
      <c r="D31" s="4"/>
      <c r="E31" s="4"/>
      <c r="F31" s="4"/>
      <c r="G31" s="4"/>
      <c r="I31" s="24"/>
      <c r="L31" s="20"/>
    </row>
  </sheetData>
  <sheetProtection/>
  <mergeCells count="1">
    <mergeCell ref="A1:G1"/>
  </mergeCells>
  <printOptions/>
  <pageMargins left="0.7" right="0.7" top="0.75" bottom="0.75" header="0.3" footer="0.3"/>
  <pageSetup fitToHeight="0" fitToWidth="1" horizontalDpi="600" verticalDpi="600" orientation="landscape" scale="76" r:id="rId1"/>
  <headerFooter>
    <oddHeader>&amp;LCity of Vancouver
Schedule of Quanitities and Prices&amp;C
&amp;"-,Bold"FORM OF TENDER - APPENDIX 1&amp;RFORM OF TENDER - SOQ
FT-&amp;KFF0000X&amp;K01+000 of FT-&amp;KFF0000Y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ISL Engineering and Land Services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Tanveer Singh Bhandal</dc:creator>
  <cp:keywords/>
  <dc:description/>
  <cp:lastModifiedBy>Mere Skiba</cp:lastModifiedBy>
  <cp:lastPrinted>2020-07-24T18:01:21Z</cp:lastPrinted>
  <dcterms:created xsi:type="dcterms:W3CDTF">2019-09-12T20:06:56Z</dcterms:created>
  <dcterms:modified xsi:type="dcterms:W3CDTF">2020-09-11T19:27:34Z</dcterms:modified>
  <cp:category/>
  <cp:version/>
  <cp:contentType/>
  <cp:contentStatus/>
</cp:coreProperties>
</file>