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380" yWindow="1200" windowWidth="24792" windowHeight="12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<sst xmlns="http://schemas.openxmlformats.org/spreadsheetml/2006/main" count="311" uniqueCount="157">
  <si>
    <t>If Proponent is not bidding on a particular item(s), please enter $0.00 under the blue unit price section or leave it blank.</t>
  </si>
  <si>
    <t>Item No.</t>
  </si>
  <si>
    <t>Annual Est. Qtites (a)</t>
  </si>
  <si>
    <t xml:space="preserve">Manufacturer </t>
  </si>
  <si>
    <t>Catalogue No.</t>
  </si>
  <si>
    <t>Unit Size</t>
  </si>
  <si>
    <t>Description</t>
  </si>
  <si>
    <t>/ea</t>
  </si>
  <si>
    <t>SECTION I - CROSSES</t>
  </si>
  <si>
    <t>12” x 12” x 12” x 12” M.J. Bell Cross (300mm x 300mm x 300mm x 300mm)</t>
  </si>
  <si>
    <t>12” x 12” x 8” x 8” M.J. Bell Cross (300mm x 300mm x 200mm x 200mm)</t>
  </si>
  <si>
    <t>12” x 12” x 6” x 6” M.J. Bell Cross (300mm x 300mm x 150mm x 150mm)</t>
  </si>
  <si>
    <t>8” x 8” x 8” x 8” M.J. Bell Cross (200mm x 200mm x 200mm x 200mm)</t>
  </si>
  <si>
    <t>8” x 8” x 6” x 6” M.J. Bell Cross (200mm x 200mm x 150mm x 150mm)</t>
  </si>
  <si>
    <t>8” x 8” x  4” x 4” M.J. Bell Cross (200mm x 200mm x 100mm x 100mm)</t>
  </si>
  <si>
    <t>6” x 6” x 6” x 6” M.J. Bell Cross (150mm x 150mm x 150mm x 150mm)</t>
  </si>
  <si>
    <t>6” x 6” x 4” x 4” M.J. Bell Cross (150mm x 150mm x 100mm x 100mm)</t>
  </si>
  <si>
    <t>SECTION II - TEES</t>
  </si>
  <si>
    <t>12” x 12” x 12” M.J. Bell Tee (300mm x 300mm x 300mm)</t>
  </si>
  <si>
    <t>12” x 12” x 8” M.J. Bell Tee (300mm x 300mm x 200mm)</t>
  </si>
  <si>
    <t>12” x 12” x 6” M.J. Bell Tee (300mm x 300mm x 150mm)</t>
  </si>
  <si>
    <t>12” x 12” x 4” M.J. Bell Tee (300mm x 300mm x 100mm)</t>
  </si>
  <si>
    <t>8” x 8” x8” M.J. Bell Tee (200mm x 200mm x 200mm)</t>
  </si>
  <si>
    <t>8” x 8” x 6” M.J. Bell Tee (200mm x 200mm x 150mm)</t>
  </si>
  <si>
    <t>8” x 8” x 4” M.J. Bell Tee (200mm x 200mm x 100mm)</t>
  </si>
  <si>
    <t>6” x 6” x 8” M.J. Bell Tee (150mm x 150mm x 200mm)</t>
  </si>
  <si>
    <t>6” x 6” x 6” M.J. Bell Tee (150mm x 150mm x 150mm)</t>
  </si>
  <si>
    <t>6” x 6” x 4” M.J. Bell Tee (150mm x 150mm x 100mm)</t>
  </si>
  <si>
    <t>4” x 4” x 4” M.J. Bell Tee (100mm x 100mm x 100mm)</t>
  </si>
  <si>
    <t>12” x 12” x M.J. Bell x 2” IPT Tapped Tee (300mm x 300mm x 50mm)</t>
  </si>
  <si>
    <t>4” x 4” M.J. Bell x 2” IPT Tapped Tee (100mm x 100mm x 50mm)</t>
  </si>
  <si>
    <t>12” x 12”  M.J. Bell x 6” Flanged Tee (300mm x 300mm x 150mm)</t>
  </si>
  <si>
    <t>12” x 12” M.J. Bell x 12” Flanged Tee (300mm x 300mm x 300mm)</t>
  </si>
  <si>
    <t>12” x 12” M.J. Bell x 8” Flanged Tee (300mm x 300mm x 200mm)</t>
  </si>
  <si>
    <t>12” x 12” M.J. Bell x 4” Flanged Tee (300mm x 300mm x 100mm)</t>
  </si>
  <si>
    <t>8” x 8” M.J. Bell x 8” Flanged Tee (200mm x 200mm x 200mm)</t>
  </si>
  <si>
    <t>8” x 8” M.J. Bell x 6” Flanged Tee (200mm x 200mm x 150mm)</t>
  </si>
  <si>
    <t>8” x 8” M.J. Bell x 4” Flanged Tee (200mm x 200mm x 100mm)</t>
  </si>
  <si>
    <t>6” x 6” M.J. Bell x 6” Flanged Tee (150mm x 150mm x 150mm)</t>
  </si>
  <si>
    <t>6” x 6” M.J. Bell x 4” Flanged Tee (150mm x 150mm x100mm)</t>
  </si>
  <si>
    <t>4” x 4” M.J. Bell x 4” Flanged Tee (100mm x 100mm x 100mm)</t>
  </si>
  <si>
    <t>4” x 4” M.J. Bell x 6” Flanged Tee (100mm x 100mm x 150mm)</t>
  </si>
  <si>
    <t>12” x 12” x 12” Flanged Tee (300mm x 300mm x 300mm)</t>
  </si>
  <si>
    <t>12” x 12” x 8” Flanged Tee (300mm x 300mm x 200mm)</t>
  </si>
  <si>
    <t>12” x 12” x 6” Flanged Tee (300mm x 300mm x 150mm)</t>
  </si>
  <si>
    <t>12” x 12” x 4” Flanged Tee (300mm x 300mm x 100mm)</t>
  </si>
  <si>
    <t>8” x 8” x 8” Flanged Tee (200mm x 200mm x 200mm)</t>
  </si>
  <si>
    <t>8” x 8” x 6” Flanged Tee (200mm x 200mm x 150mm)</t>
  </si>
  <si>
    <t>6” x 6” x 6” Flanged Tee (150mm x 150mm x 150mm)</t>
  </si>
  <si>
    <t>6” x 6” x 4” Flanged Tee (150mm x 150mm x 100mm)</t>
  </si>
  <si>
    <t>6” x 4” x 6” Flanged Tee (150mm x 100mm x 150mm)</t>
  </si>
  <si>
    <t>4” x 4” x 4” Flanged Tee (100mm x 100mm x 100mm)</t>
  </si>
  <si>
    <t>6” M.J. x 6” x 6” Flanged Tee (150mm x 150mm x 150mm)</t>
  </si>
  <si>
    <t>12” M.J. x 12” M.J. x 6 Flanged Tee (300mm x 300mm x 150mm)</t>
  </si>
  <si>
    <t>8” M.J. x 8” Flange x 6” Flange Tee (200mm x 200mm x 150mm)</t>
  </si>
  <si>
    <t>8” M.J. x 8” Flange x 8” Flange Tee (200mm x 200mm x 200mm)</t>
  </si>
  <si>
    <t>SECTION III - ADAPTORS AND SLEEVES</t>
  </si>
  <si>
    <t>12” M.J. Bell x 12” Flanged Adaptor (300mm x 300mm)</t>
  </si>
  <si>
    <t>8” M.J. Bell x 8” Flanged Adaptor (200mm x 200mm)</t>
  </si>
  <si>
    <t>6” M.J. Bell x 6” Flanged Adaptor (150mm x 150mm)</t>
  </si>
  <si>
    <t>4” M.J. Bell x 4” Flanged Adaptor (100mm x 100mm)</t>
  </si>
  <si>
    <t>12” M.J. Sleeve (300mm)</t>
  </si>
  <si>
    <t>8” M.J. Sleeve (200mm)</t>
  </si>
  <si>
    <t>6” M.J. Sleeve (150mm)</t>
  </si>
  <si>
    <t>4” M.J. Sleeve (100mm)</t>
  </si>
  <si>
    <t>SECTION IV - PLUGS AND CAPS</t>
  </si>
  <si>
    <t>12” M.J. Plug (300mm)</t>
  </si>
  <si>
    <t>8” M.J. Plug (200mm)</t>
  </si>
  <si>
    <t>6” M.J. Plug (150mm)</t>
  </si>
  <si>
    <t>4” M.J. Plug (100mm)</t>
  </si>
  <si>
    <t>12” M.J. Cap (300mm)</t>
  </si>
  <si>
    <t>8” M.J. Cap (200mm)</t>
  </si>
  <si>
    <t>6” M.J. Cap (150mm)</t>
  </si>
  <si>
    <t>4” M.J. Cap (100mm)</t>
  </si>
  <si>
    <t>SECTION V - BENDS</t>
  </si>
  <si>
    <t>12” X 90 deg. M.J. Bell Bend (300mm x 90 deg.)</t>
  </si>
  <si>
    <t>12” x 45 deg. M.J. Bell Bend (300mm x 45 deg.)</t>
  </si>
  <si>
    <t>12” x 12 ½ deg. M.J. Bell Bend (300mm x 22.5 deg.)</t>
  </si>
  <si>
    <t>12” x 11 ¼ deg. M.J. Bell Bend (300mm x 11.25 deg.)</t>
  </si>
  <si>
    <t>8” x 90 deg. M.J. Bell Bend (200mm x 90 deg.)</t>
  </si>
  <si>
    <t>8” x 45 deg. M.J. Bell Bend (200mm x 45 deg.)</t>
  </si>
  <si>
    <t>8” x 22 ½ deg. M.J. Bell Bend (200mm x 22.5 deg.)</t>
  </si>
  <si>
    <t>8” x 11 ¼ deg. M.J. Bell Bend (200mm x 11.25 deg.)</t>
  </si>
  <si>
    <t>6” x 90 deg. M.J. Bell Bend (150mm x 90 deg.)</t>
  </si>
  <si>
    <t>6” x 45 deg. M.J. Bell Bend (150mm x 45 deg.)</t>
  </si>
  <si>
    <t>6” x 22 ½ deg. M.J. Bell Bend (150mm x 22.5 deg.)</t>
  </si>
  <si>
    <t>6” x 11 ¼ deg. M.J. Bell Bend (150mm x 11.25 deg.)</t>
  </si>
  <si>
    <t>4” x 90 deg. M.J. Bell Bend (100mm x 90 deg.)</t>
  </si>
  <si>
    <t>4” x 45 deg. M.J. Bell Bend (100mm x 45 deg.)</t>
  </si>
  <si>
    <t>4” x 22 ½ deg. M.J. Bell Bend (100mm x 22.5 deg.)</t>
  </si>
  <si>
    <t>4” x 11 ¼ deg. M.J. Bell Bend (100mm x 11.25 deg.)</t>
  </si>
  <si>
    <t>6” x 45 deg. Flanged Bend (150mm x 90 deg.)</t>
  </si>
  <si>
    <t>8” x 45 deg. Flanged Bend (200mm x 90 deg.)</t>
  </si>
  <si>
    <t>8” x 11 ¼ deg. Flanged Bend (200mm x 11 ¼ deg.)</t>
  </si>
  <si>
    <t>12” x 90 deg. Flanged Bend (300mm x 90 deg.)</t>
  </si>
  <si>
    <t>12” x 45 deg. Flanged Bend (300mm x 4 deg.)</t>
  </si>
  <si>
    <t>8” x 90 deg. Flanged Bend (200mm x 90 deg.)</t>
  </si>
  <si>
    <t>6” x 90 deg. Flanged Bend (150mm x 90 deg.)</t>
  </si>
  <si>
    <t>4” x 90 deg. Flanged Bend (100mm x 90 deg.)</t>
  </si>
  <si>
    <t>4” x 45 deg. Flanged Bend (100mm x 45 deg.)</t>
  </si>
  <si>
    <t>4” x 22 ½ deg. Flanged Bend (100mm x 22.5 deg)</t>
  </si>
  <si>
    <t>SECTION VI - REDUCERS</t>
  </si>
  <si>
    <t>12” M.J. x 8” M.J. Bell Reducer – Long Body (300mm x 200mm)</t>
  </si>
  <si>
    <t>12” M.J. x 6” M.J. Bell Reducer – Long Body (300mm x 150mm)</t>
  </si>
  <si>
    <t>8”  M.J. x 6” M.J. Bell Reducer – Long body (200mm x 150mm)</t>
  </si>
  <si>
    <t>6” M.J. x 4” M.J. Bell Reducer – Long Body (150mm x 100mm)</t>
  </si>
  <si>
    <t>12” M.J. x 8” M.J. Bell Reducer – Short Body (300mm x 200mm)</t>
  </si>
  <si>
    <t>8” M.J. x 6” M.J. Bell Reducer – Short Body (200mm x 150mm)</t>
  </si>
  <si>
    <t>8” M.J. x 4” M.J. Bell Reducer – Short Body (200mm x 100mm)</t>
  </si>
  <si>
    <t>8” P.E. x 6” M.J. Reducer (200mm x 150mm)</t>
  </si>
  <si>
    <t>8” M.J. x 6” P.E. Reducer (200mm x 150mm)</t>
  </si>
  <si>
    <t>SECTION VII - OFFSET BENDS</t>
  </si>
  <si>
    <t>6” M.J. x 18” Offset Bends (150mm x 450mm)</t>
  </si>
  <si>
    <t>8” M.J. x 18” Offset Bends (200mm x 450mm)</t>
  </si>
  <si>
    <t>8” M.J. x 12” Offset Bends (200mm x 300mm)</t>
  </si>
  <si>
    <t>6” M.J. x 12” Offset Bends (150mm x 300mm)</t>
  </si>
  <si>
    <t>4” M.J. x 12” Offset Bends (100mm x 300mm)</t>
  </si>
  <si>
    <t>4” M.J. x 18” Offset Bends (100mm x 450mm)</t>
  </si>
  <si>
    <t>12” M.J. x 12” Offset Bends (300mm x 300mm)</t>
  </si>
  <si>
    <t>12” M.J. x 18” Offset Bends (300mm x 450mm)</t>
  </si>
  <si>
    <t>SECTION VIII - MISCELLANEOUS</t>
  </si>
  <si>
    <t>SKU #</t>
  </si>
  <si>
    <t>8" x 8" M.J. Bell x 2"IPT Tapped Tee</t>
  </si>
  <si>
    <t>12" MJ X 12" FLG X 8" FLG Tee</t>
  </si>
  <si>
    <t>6" D.I. - O.S.C. Steel Coupling</t>
  </si>
  <si>
    <t>8" D.I. - O.S.C. Steel Coupling</t>
  </si>
  <si>
    <t>12" D.I. - O.S.C. Steel Coupling</t>
  </si>
  <si>
    <t>12” D.I. M.J. Glands for fitting (300mm)</t>
  </si>
  <si>
    <t>8” D.I. M.J. Glands for fittings (200mm)</t>
  </si>
  <si>
    <t>6” D.I. M.J. Glands for fitting (150mm)</t>
  </si>
  <si>
    <t>4” D.I. M.J. Glands for fitting (100mm)</t>
  </si>
  <si>
    <t>12” M.J. Nitrile Gaskets (300mm)</t>
  </si>
  <si>
    <t>8” M.J. Nitrile Gaskets (200mm)</t>
  </si>
  <si>
    <t>6” M.J. Nitrile Gaskets (150mm)</t>
  </si>
  <si>
    <t>4” M.J. Nitrile Gaskets (100mm)</t>
  </si>
  <si>
    <t>SUBTOTAL FOR CROSSES</t>
  </si>
  <si>
    <t>SUBTOTAL FOR TEES</t>
  </si>
  <si>
    <t>SUBTOTAL FOR ADAPTORS AND SLEEVES</t>
  </si>
  <si>
    <t>SUBTOTAL FOR PLUGS AND CAPS</t>
  </si>
  <si>
    <t>SUBTOTAL FOR BENDS</t>
  </si>
  <si>
    <t>SUBTOTAL FOR REDUCERS</t>
  </si>
  <si>
    <t>SUBTOTAL OFFSET BENDS</t>
  </si>
  <si>
    <t>SUBTOTAL FOR MISCELLANEOUS</t>
  </si>
  <si>
    <t xml:space="preserve">Proponent is requested to fill out all blue sections to the best of their ability. </t>
  </si>
  <si>
    <t>4" T-Bolt - CORTEN GRADE</t>
  </si>
  <si>
    <t>4” M.J. x M.J. Adaptor (100mm)</t>
  </si>
  <si>
    <t>6” M.J. x M.J. Adaptor (150mm)</t>
  </si>
  <si>
    <t>8” M.J. x M.J. Adaptor (200mm)</t>
  </si>
  <si>
    <t>12” M.J. x M.J. Adaptor (300mm)</t>
  </si>
  <si>
    <t>Unit Price for C110 (b)</t>
  </si>
  <si>
    <t>Total Price for C110(a * b)</t>
  </si>
  <si>
    <t>Unit Price for C153 (c)</t>
  </si>
  <si>
    <t>Total Price for C153(a * c)</t>
  </si>
  <si>
    <t>N/A</t>
  </si>
  <si>
    <t>Warranty Period</t>
  </si>
  <si>
    <t xml:space="preserve">Ductile Iron Fittings </t>
  </si>
  <si>
    <t xml:space="preserve">GRAND TOTAL FOR DUCTILE IRON FITTINGS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</si>
</sst>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00"/>
    <numFmt numFmtId="170" formatCode="0.00000000"/>
    <numFmt numFmtId="171" formatCode="0.000000000"/>
    <numFmt numFmtId="172" formatCode="0.00000"/>
    <numFmt numFmtId="173" formatCode="0.0000"/>
    <numFmt numFmtId="174" formatCode="0.000"/>
    <numFmt numFmtId="175" formatCode="0.0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7" fillId="33" borderId="10" xfId="57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 wrapText="1"/>
      <protection/>
    </xf>
    <xf numFmtId="0" fontId="0" fillId="34" borderId="0" xfId="0" applyFill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7" fillId="7" borderId="10" xfId="57" applyFont="1" applyFill="1" applyBorder="1" applyAlignment="1" applyProtection="1">
      <alignment horizontal="center" wrapText="1"/>
      <protection locked="0"/>
    </xf>
    <xf numFmtId="0" fontId="3" fillId="0" borderId="0" xfId="56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7" fontId="0" fillId="0" borderId="0" xfId="0" applyNumberFormat="1" applyAlignment="1" applyProtection="1">
      <alignment/>
      <protection locked="0"/>
    </xf>
    <xf numFmtId="0" fontId="7" fillId="33" borderId="13" xfId="57" applyFont="1" applyFill="1" applyBorder="1" applyAlignment="1" applyProtection="1">
      <alignment horizontal="center" wrapText="1"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7" fillId="33" borderId="16" xfId="57" applyFont="1" applyFill="1" applyBorder="1" applyAlignment="1" applyProtection="1">
      <alignment horizontal="center" vertical="center" wrapText="1"/>
      <protection locked="0"/>
    </xf>
    <xf numFmtId="0" fontId="7" fillId="33" borderId="17" xfId="57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7" fontId="5" fillId="36" borderId="19" xfId="45" applyNumberFormat="1" applyFont="1" applyFill="1" applyBorder="1" applyAlignment="1" applyProtection="1">
      <alignment horizontal="right"/>
      <protection locked="0"/>
    </xf>
    <xf numFmtId="0" fontId="6" fillId="35" borderId="10" xfId="0" applyFont="1" applyFill="1" applyBorder="1" applyAlignment="1" applyProtection="1">
      <alignment/>
      <protection locked="0"/>
    </xf>
    <xf numFmtId="7" fontId="5" fillId="35" borderId="19" xfId="0" applyNumberFormat="1" applyFont="1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6" fillId="35" borderId="20" xfId="0" applyFont="1" applyFill="1" applyBorder="1" applyAlignment="1" applyProtection="1">
      <alignment/>
      <protection locked="0"/>
    </xf>
    <xf numFmtId="0" fontId="6" fillId="35" borderId="21" xfId="0" applyFont="1" applyFill="1" applyBorder="1" applyAlignment="1" applyProtection="1">
      <alignment/>
      <protection locked="0"/>
    </xf>
    <xf numFmtId="7" fontId="5" fillId="35" borderId="22" xfId="0" applyNumberFormat="1" applyFont="1" applyFill="1" applyBorder="1" applyAlignment="1" applyProtection="1">
      <alignment horizontal="right"/>
      <protection locked="0"/>
    </xf>
    <xf numFmtId="0" fontId="5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/>
      <protection locked="0"/>
    </xf>
    <xf numFmtId="7" fontId="5" fillId="36" borderId="24" xfId="45" applyNumberFormat="1" applyFont="1" applyFill="1" applyBorder="1" applyAlignment="1" applyProtection="1">
      <alignment horizontal="right"/>
      <protection locked="0"/>
    </xf>
    <xf numFmtId="7" fontId="5" fillId="35" borderId="24" xfId="0" applyNumberFormat="1" applyFont="1" applyFill="1" applyBorder="1" applyAlignment="1" applyProtection="1">
      <alignment horizontal="right"/>
      <protection locked="0"/>
    </xf>
    <xf numFmtId="0" fontId="0" fillId="34" borderId="24" xfId="0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left"/>
      <protection locked="0"/>
    </xf>
    <xf numFmtId="7" fontId="5" fillId="35" borderId="25" xfId="0" applyNumberFormat="1" applyFont="1" applyFill="1" applyBorder="1" applyAlignment="1" applyProtection="1">
      <alignment horizontal="right"/>
      <protection locked="0"/>
    </xf>
    <xf numFmtId="0" fontId="7" fillId="7" borderId="13" xfId="57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7" fillId="7" borderId="19" xfId="57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6" fillId="35" borderId="19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/>
      <protection/>
    </xf>
    <xf numFmtId="0" fontId="6" fillId="35" borderId="11" xfId="0" applyFont="1" applyFill="1" applyBorder="1" applyAlignment="1" applyProtection="1">
      <alignment horizontal="left"/>
      <protection locked="0"/>
    </xf>
    <xf numFmtId="0" fontId="5" fillId="36" borderId="11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/>
      <protection locked="0"/>
    </xf>
    <xf numFmtId="0" fontId="6" fillId="35" borderId="11" xfId="0" applyFont="1" applyFill="1" applyBorder="1" applyAlignment="1" applyProtection="1">
      <alignment horizontal="left"/>
      <protection locked="0"/>
    </xf>
    <xf numFmtId="0" fontId="5" fillId="36" borderId="24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/>
      <protection/>
    </xf>
    <xf numFmtId="0" fontId="6" fillId="35" borderId="11" xfId="0" applyFont="1" applyFill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/>
      <protection/>
    </xf>
    <xf numFmtId="3" fontId="0" fillId="34" borderId="0" xfId="0" applyNumberFormat="1" applyFill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3" fontId="0" fillId="34" borderId="0" xfId="0" applyNumberFormat="1" applyFill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Grand&amp;toy - VANC PUBLIC LIBRARY 805947 usage reports 2007 to 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="90" zoomScaleNormal="90" zoomScalePageLayoutView="0" workbookViewId="0" topLeftCell="B1">
      <selection activeCell="N2" sqref="N2"/>
    </sheetView>
  </sheetViews>
  <sheetFormatPr defaultColWidth="9.140625" defaultRowHeight="15"/>
  <cols>
    <col min="1" max="1" width="12.28125" style="23" customWidth="1"/>
    <col min="2" max="2" width="66.8515625" style="23" bestFit="1" customWidth="1"/>
    <col min="3" max="3" width="7.00390625" style="23" bestFit="1" customWidth="1"/>
    <col min="4" max="5" width="10.7109375" style="23" customWidth="1"/>
    <col min="6" max="6" width="17.7109375" style="23" customWidth="1"/>
    <col min="7" max="7" width="12.7109375" style="23" customWidth="1"/>
    <col min="8" max="8" width="12.140625" style="23" customWidth="1"/>
    <col min="9" max="9" width="9.00390625" style="23" customWidth="1"/>
    <col min="10" max="10" width="13.421875" style="23" customWidth="1"/>
    <col min="11" max="11" width="14.421875" style="23" customWidth="1"/>
    <col min="12" max="12" width="13.00390625" style="23" customWidth="1"/>
    <col min="13" max="13" width="13.7109375" style="23" customWidth="1"/>
    <col min="14" max="14" width="16.00390625" style="23" bestFit="1" customWidth="1"/>
    <col min="15" max="15" width="16.00390625" style="24" bestFit="1" customWidth="1"/>
    <col min="16" max="16384" width="9.140625" style="23" customWidth="1"/>
  </cols>
  <sheetData>
    <row r="1" ht="14.25">
      <c r="A1" s="22" t="s">
        <v>143</v>
      </c>
    </row>
    <row r="2" ht="14.25">
      <c r="A2" s="22" t="s">
        <v>0</v>
      </c>
    </row>
    <row r="4" spans="1:6" ht="16.5" thickBot="1">
      <c r="A4" s="25" t="s">
        <v>155</v>
      </c>
      <c r="B4" s="26"/>
      <c r="C4" s="24"/>
      <c r="D4" s="24"/>
      <c r="E4" s="24"/>
      <c r="F4" s="24"/>
    </row>
    <row r="5" spans="1:16" ht="28.5">
      <c r="A5" s="17" t="s">
        <v>1</v>
      </c>
      <c r="B5" s="17" t="s">
        <v>6</v>
      </c>
      <c r="C5" s="16" t="s">
        <v>121</v>
      </c>
      <c r="D5" s="16" t="s">
        <v>2</v>
      </c>
      <c r="E5" s="79" t="s">
        <v>5</v>
      </c>
      <c r="F5" s="36" t="s">
        <v>3</v>
      </c>
      <c r="G5" s="37" t="s">
        <v>4</v>
      </c>
      <c r="H5" s="37" t="s">
        <v>149</v>
      </c>
      <c r="I5" s="37" t="s">
        <v>154</v>
      </c>
      <c r="J5" s="50" t="s">
        <v>150</v>
      </c>
      <c r="K5" s="36" t="s">
        <v>151</v>
      </c>
      <c r="L5" s="37" t="s">
        <v>154</v>
      </c>
      <c r="M5" s="38" t="s">
        <v>152</v>
      </c>
      <c r="O5" s="23"/>
      <c r="P5" s="24"/>
    </row>
    <row r="6" spans="1:16" ht="15">
      <c r="A6" s="64" t="s">
        <v>8</v>
      </c>
      <c r="B6" s="64"/>
      <c r="C6" s="2"/>
      <c r="D6" s="2"/>
      <c r="E6" s="19"/>
      <c r="F6" s="39"/>
      <c r="G6" s="27"/>
      <c r="H6" s="27"/>
      <c r="I6" s="27"/>
      <c r="J6" s="51"/>
      <c r="K6" s="39"/>
      <c r="L6" s="27"/>
      <c r="M6" s="40"/>
      <c r="O6" s="23"/>
      <c r="P6" s="24"/>
    </row>
    <row r="7" spans="1:16" ht="15">
      <c r="A7" s="3">
        <v>1</v>
      </c>
      <c r="B7" s="4" t="s">
        <v>9</v>
      </c>
      <c r="C7" s="13">
        <v>105389</v>
      </c>
      <c r="D7" s="72">
        <v>1</v>
      </c>
      <c r="E7" s="80" t="s">
        <v>7</v>
      </c>
      <c r="F7" s="1"/>
      <c r="G7" s="31"/>
      <c r="H7" s="31"/>
      <c r="I7" s="31"/>
      <c r="J7" s="52">
        <f>D7*H7</f>
        <v>0</v>
      </c>
      <c r="K7" s="1"/>
      <c r="L7" s="31"/>
      <c r="M7" s="41">
        <f aca="true" t="shared" si="0" ref="M7:M14">F7*K7</f>
        <v>0</v>
      </c>
      <c r="O7" s="23"/>
      <c r="P7" s="24"/>
    </row>
    <row r="8" spans="1:16" ht="15">
      <c r="A8" s="12">
        <v>2</v>
      </c>
      <c r="B8" s="4" t="s">
        <v>10</v>
      </c>
      <c r="C8" s="13">
        <v>107183</v>
      </c>
      <c r="D8" s="18">
        <v>3.6595744680851063</v>
      </c>
      <c r="E8" s="81" t="s">
        <v>7</v>
      </c>
      <c r="F8" s="1"/>
      <c r="G8" s="31"/>
      <c r="H8" s="31"/>
      <c r="I8" s="31"/>
      <c r="J8" s="52">
        <f>D8*H8</f>
        <v>0</v>
      </c>
      <c r="K8" s="1"/>
      <c r="L8" s="31"/>
      <c r="M8" s="41">
        <f t="shared" si="0"/>
        <v>0</v>
      </c>
      <c r="O8" s="23"/>
      <c r="P8" s="24"/>
    </row>
    <row r="9" spans="1:16" ht="15">
      <c r="A9" s="12">
        <v>3</v>
      </c>
      <c r="B9" s="4" t="s">
        <v>11</v>
      </c>
      <c r="C9" s="13">
        <v>115600</v>
      </c>
      <c r="D9" s="18">
        <v>1</v>
      </c>
      <c r="E9" s="81" t="s">
        <v>7</v>
      </c>
      <c r="F9" s="1"/>
      <c r="G9" s="31"/>
      <c r="H9" s="31"/>
      <c r="I9" s="31"/>
      <c r="J9" s="52">
        <f>D9*H9</f>
        <v>0</v>
      </c>
      <c r="K9" s="1"/>
      <c r="L9" s="31"/>
      <c r="M9" s="41">
        <f t="shared" si="0"/>
        <v>0</v>
      </c>
      <c r="O9" s="23"/>
      <c r="P9" s="24"/>
    </row>
    <row r="10" spans="1:16" ht="15">
      <c r="A10" s="12">
        <v>4</v>
      </c>
      <c r="B10" s="4" t="s">
        <v>12</v>
      </c>
      <c r="C10" s="13">
        <v>112118</v>
      </c>
      <c r="D10" s="18">
        <v>8.51063829787234</v>
      </c>
      <c r="E10" s="81" t="s">
        <v>7</v>
      </c>
      <c r="F10" s="1"/>
      <c r="G10" s="31"/>
      <c r="H10" s="31"/>
      <c r="I10" s="31"/>
      <c r="J10" s="52">
        <f>D10*H10</f>
        <v>0</v>
      </c>
      <c r="K10" s="1"/>
      <c r="L10" s="31"/>
      <c r="M10" s="41">
        <f t="shared" si="0"/>
        <v>0</v>
      </c>
      <c r="O10" s="23"/>
      <c r="P10" s="24"/>
    </row>
    <row r="11" spans="1:16" ht="15">
      <c r="A11" s="12">
        <v>5</v>
      </c>
      <c r="B11" s="4" t="s">
        <v>13</v>
      </c>
      <c r="C11" s="13">
        <v>108081</v>
      </c>
      <c r="D11" s="18">
        <v>3.74468085106383</v>
      </c>
      <c r="E11" s="81" t="s">
        <v>7</v>
      </c>
      <c r="F11" s="1"/>
      <c r="G11" s="31"/>
      <c r="H11" s="31"/>
      <c r="I11" s="31"/>
      <c r="J11" s="52">
        <f>D11*H11</f>
        <v>0</v>
      </c>
      <c r="K11" s="1"/>
      <c r="L11" s="31"/>
      <c r="M11" s="41">
        <f t="shared" si="0"/>
        <v>0</v>
      </c>
      <c r="O11" s="23"/>
      <c r="P11" s="24"/>
    </row>
    <row r="12" spans="1:16" ht="15">
      <c r="A12" s="12">
        <v>6</v>
      </c>
      <c r="B12" s="4" t="s">
        <v>14</v>
      </c>
      <c r="C12" s="13">
        <v>116079</v>
      </c>
      <c r="D12" s="18">
        <v>1</v>
      </c>
      <c r="E12" s="81" t="s">
        <v>7</v>
      </c>
      <c r="F12" s="1"/>
      <c r="G12" s="31"/>
      <c r="H12" s="31"/>
      <c r="I12" s="31"/>
      <c r="J12" s="52">
        <f>D12*H12</f>
        <v>0</v>
      </c>
      <c r="K12" s="1"/>
      <c r="L12" s="31"/>
      <c r="M12" s="41">
        <f t="shared" si="0"/>
        <v>0</v>
      </c>
      <c r="O12" s="23"/>
      <c r="P12" s="24"/>
    </row>
    <row r="13" spans="1:16" ht="15">
      <c r="A13" s="12">
        <v>7</v>
      </c>
      <c r="B13" s="4" t="s">
        <v>15</v>
      </c>
      <c r="C13" s="13">
        <v>101101</v>
      </c>
      <c r="D13" s="18">
        <v>1</v>
      </c>
      <c r="E13" s="81" t="s">
        <v>7</v>
      </c>
      <c r="F13" s="1"/>
      <c r="G13" s="31"/>
      <c r="H13" s="31"/>
      <c r="I13" s="31"/>
      <c r="J13" s="52">
        <f>D13*H13</f>
        <v>0</v>
      </c>
      <c r="K13" s="1"/>
      <c r="L13" s="31"/>
      <c r="M13" s="41">
        <f t="shared" si="0"/>
        <v>0</v>
      </c>
      <c r="O13" s="23"/>
      <c r="P13" s="24"/>
    </row>
    <row r="14" spans="1:16" ht="15">
      <c r="A14" s="12">
        <v>8</v>
      </c>
      <c r="B14" s="4" t="s">
        <v>16</v>
      </c>
      <c r="C14" s="13">
        <v>101540</v>
      </c>
      <c r="D14" s="18">
        <v>1</v>
      </c>
      <c r="E14" s="81" t="s">
        <v>7</v>
      </c>
      <c r="F14" s="1"/>
      <c r="G14" s="31"/>
      <c r="H14" s="31"/>
      <c r="I14" s="31"/>
      <c r="J14" s="52">
        <f>D14*H14</f>
        <v>0</v>
      </c>
      <c r="K14" s="1"/>
      <c r="L14" s="31"/>
      <c r="M14" s="41">
        <f t="shared" si="0"/>
        <v>0</v>
      </c>
      <c r="O14" s="23"/>
      <c r="P14" s="24"/>
    </row>
    <row r="15" spans="1:16" ht="15">
      <c r="A15" s="70" t="s">
        <v>135</v>
      </c>
      <c r="B15" s="71"/>
      <c r="C15" s="62"/>
      <c r="D15" s="73"/>
      <c r="E15" s="78"/>
      <c r="F15" s="42"/>
      <c r="G15" s="32"/>
      <c r="H15" s="32"/>
      <c r="I15" s="32"/>
      <c r="J15" s="53">
        <f>SUM(J7:J14)</f>
        <v>0</v>
      </c>
      <c r="K15" s="42"/>
      <c r="L15" s="32"/>
      <c r="M15" s="43">
        <f>SUM(M7:M14)</f>
        <v>0</v>
      </c>
      <c r="O15" s="23"/>
      <c r="P15" s="24"/>
    </row>
    <row r="16" spans="1:16" ht="15">
      <c r="A16" s="64" t="s">
        <v>17</v>
      </c>
      <c r="B16" s="64"/>
      <c r="C16" s="5"/>
      <c r="D16" s="74"/>
      <c r="E16" s="82"/>
      <c r="F16" s="44"/>
      <c r="G16" s="33"/>
      <c r="H16" s="34"/>
      <c r="I16" s="34"/>
      <c r="J16" s="54"/>
      <c r="K16" s="58"/>
      <c r="L16" s="34"/>
      <c r="M16" s="45"/>
      <c r="O16" s="23"/>
      <c r="P16" s="24"/>
    </row>
    <row r="17" spans="1:16" ht="15">
      <c r="A17" s="12">
        <v>9</v>
      </c>
      <c r="B17" s="6" t="s">
        <v>18</v>
      </c>
      <c r="C17" s="14">
        <v>101006</v>
      </c>
      <c r="D17" s="18">
        <v>4</v>
      </c>
      <c r="E17" s="81" t="s">
        <v>7</v>
      </c>
      <c r="F17" s="1"/>
      <c r="G17" s="31"/>
      <c r="H17" s="31"/>
      <c r="I17" s="31"/>
      <c r="J17" s="52">
        <f>D17*H17</f>
        <v>0</v>
      </c>
      <c r="K17" s="1"/>
      <c r="L17" s="31"/>
      <c r="M17" s="41">
        <f aca="true" t="shared" si="1" ref="M17:M41">F17*K17</f>
        <v>0</v>
      </c>
      <c r="O17" s="23"/>
      <c r="P17" s="24"/>
    </row>
    <row r="18" spans="1:16" ht="15">
      <c r="A18" s="12">
        <v>10</v>
      </c>
      <c r="B18" s="4" t="s">
        <v>19</v>
      </c>
      <c r="C18" s="13">
        <v>115898</v>
      </c>
      <c r="D18" s="18">
        <v>8.851063829787234</v>
      </c>
      <c r="E18" s="81" t="s">
        <v>7</v>
      </c>
      <c r="F18" s="1"/>
      <c r="G18" s="31"/>
      <c r="H18" s="31"/>
      <c r="I18" s="31"/>
      <c r="J18" s="52">
        <f>D18*H18</f>
        <v>0</v>
      </c>
      <c r="K18" s="1"/>
      <c r="L18" s="31"/>
      <c r="M18" s="41">
        <f t="shared" si="1"/>
        <v>0</v>
      </c>
      <c r="O18" s="23"/>
      <c r="P18" s="24"/>
    </row>
    <row r="19" spans="1:16" ht="15">
      <c r="A19" s="12">
        <v>11</v>
      </c>
      <c r="B19" s="4" t="s">
        <v>20</v>
      </c>
      <c r="C19" s="13">
        <v>112927</v>
      </c>
      <c r="D19" s="18">
        <v>2.0425531914893615</v>
      </c>
      <c r="E19" s="81" t="s">
        <v>7</v>
      </c>
      <c r="F19" s="1"/>
      <c r="G19" s="31"/>
      <c r="H19" s="31"/>
      <c r="I19" s="31"/>
      <c r="J19" s="52">
        <f>D19*H19</f>
        <v>0</v>
      </c>
      <c r="K19" s="1"/>
      <c r="L19" s="31"/>
      <c r="M19" s="41">
        <f t="shared" si="1"/>
        <v>0</v>
      </c>
      <c r="O19" s="23"/>
      <c r="P19" s="24"/>
    </row>
    <row r="20" spans="1:16" ht="15">
      <c r="A20" s="12">
        <v>12</v>
      </c>
      <c r="B20" s="4" t="s">
        <v>21</v>
      </c>
      <c r="C20" s="13">
        <v>106980</v>
      </c>
      <c r="D20" s="18">
        <v>1</v>
      </c>
      <c r="E20" s="81" t="s">
        <v>7</v>
      </c>
      <c r="F20" s="1"/>
      <c r="G20" s="31"/>
      <c r="H20" s="31"/>
      <c r="I20" s="31"/>
      <c r="J20" s="52">
        <f>D20*H20</f>
        <v>0</v>
      </c>
      <c r="K20" s="1"/>
      <c r="L20" s="31"/>
      <c r="M20" s="41">
        <f t="shared" si="1"/>
        <v>0</v>
      </c>
      <c r="O20" s="23"/>
      <c r="P20" s="24"/>
    </row>
    <row r="21" spans="1:16" ht="15">
      <c r="A21" s="12">
        <v>13</v>
      </c>
      <c r="B21" s="4" t="s">
        <v>22</v>
      </c>
      <c r="C21" s="9">
        <v>110129</v>
      </c>
      <c r="D21" s="18">
        <v>21.53191489361702</v>
      </c>
      <c r="E21" s="81" t="s">
        <v>7</v>
      </c>
      <c r="F21" s="1"/>
      <c r="G21" s="31"/>
      <c r="H21" s="31"/>
      <c r="I21" s="31"/>
      <c r="J21" s="52">
        <f>D21*H21</f>
        <v>0</v>
      </c>
      <c r="K21" s="1"/>
      <c r="L21" s="31"/>
      <c r="M21" s="41">
        <f t="shared" si="1"/>
        <v>0</v>
      </c>
      <c r="O21" s="23"/>
      <c r="P21" s="24"/>
    </row>
    <row r="22" spans="1:16" ht="15">
      <c r="A22" s="12">
        <v>14</v>
      </c>
      <c r="B22" s="4" t="s">
        <v>23</v>
      </c>
      <c r="C22" s="13">
        <v>111814</v>
      </c>
      <c r="D22" s="18">
        <v>4.425531914893617</v>
      </c>
      <c r="E22" s="81" t="s">
        <v>7</v>
      </c>
      <c r="F22" s="1"/>
      <c r="G22" s="31"/>
      <c r="H22" s="31"/>
      <c r="I22" s="31"/>
      <c r="J22" s="52">
        <f>D22*H22</f>
        <v>0</v>
      </c>
      <c r="K22" s="1"/>
      <c r="L22" s="31"/>
      <c r="M22" s="41">
        <f t="shared" si="1"/>
        <v>0</v>
      </c>
      <c r="O22" s="23"/>
      <c r="P22" s="24"/>
    </row>
    <row r="23" spans="1:16" ht="15">
      <c r="A23" s="12">
        <v>15</v>
      </c>
      <c r="B23" s="4" t="s">
        <v>24</v>
      </c>
      <c r="C23" s="13">
        <v>117669</v>
      </c>
      <c r="D23" s="18">
        <v>0.7659574468085106</v>
      </c>
      <c r="E23" s="81" t="s">
        <v>7</v>
      </c>
      <c r="F23" s="1"/>
      <c r="G23" s="31"/>
      <c r="H23" s="31"/>
      <c r="I23" s="31"/>
      <c r="J23" s="52">
        <f>D23*H23</f>
        <v>0</v>
      </c>
      <c r="K23" s="1"/>
      <c r="L23" s="31"/>
      <c r="M23" s="41">
        <f t="shared" si="1"/>
        <v>0</v>
      </c>
      <c r="O23" s="23"/>
      <c r="P23" s="24"/>
    </row>
    <row r="24" spans="1:16" ht="15">
      <c r="A24" s="12">
        <v>16</v>
      </c>
      <c r="B24" s="4" t="s">
        <v>25</v>
      </c>
      <c r="C24" s="13">
        <v>103469</v>
      </c>
      <c r="D24" s="18">
        <v>2.6382978723404253</v>
      </c>
      <c r="E24" s="81" t="s">
        <v>7</v>
      </c>
      <c r="F24" s="1"/>
      <c r="G24" s="31"/>
      <c r="H24" s="31"/>
      <c r="I24" s="31"/>
      <c r="J24" s="52">
        <f>D24*H24</f>
        <v>0</v>
      </c>
      <c r="K24" s="1"/>
      <c r="L24" s="31"/>
      <c r="M24" s="41">
        <f t="shared" si="1"/>
        <v>0</v>
      </c>
      <c r="O24" s="23"/>
      <c r="P24" s="24"/>
    </row>
    <row r="25" spans="1:16" ht="15">
      <c r="A25" s="12">
        <v>17</v>
      </c>
      <c r="B25" s="4" t="s">
        <v>26</v>
      </c>
      <c r="C25" s="13">
        <v>106897</v>
      </c>
      <c r="D25" s="18">
        <v>2.0425531914893615</v>
      </c>
      <c r="E25" s="81" t="s">
        <v>7</v>
      </c>
      <c r="F25" s="1"/>
      <c r="G25" s="31"/>
      <c r="H25" s="31"/>
      <c r="I25" s="31"/>
      <c r="J25" s="52">
        <f>D25*H25</f>
        <v>0</v>
      </c>
      <c r="K25" s="1"/>
      <c r="L25" s="31"/>
      <c r="M25" s="41">
        <f t="shared" si="1"/>
        <v>0</v>
      </c>
      <c r="O25" s="23"/>
      <c r="P25" s="24"/>
    </row>
    <row r="26" spans="1:16" ht="15">
      <c r="A26" s="12">
        <v>18</v>
      </c>
      <c r="B26" s="4" t="s">
        <v>27</v>
      </c>
      <c r="C26" s="13">
        <v>110729</v>
      </c>
      <c r="D26" s="18">
        <v>1</v>
      </c>
      <c r="E26" s="81" t="s">
        <v>7</v>
      </c>
      <c r="F26" s="1"/>
      <c r="G26" s="31"/>
      <c r="H26" s="31"/>
      <c r="I26" s="31"/>
      <c r="J26" s="52">
        <f>D26*H26</f>
        <v>0</v>
      </c>
      <c r="K26" s="1"/>
      <c r="L26" s="31"/>
      <c r="M26" s="41">
        <f t="shared" si="1"/>
        <v>0</v>
      </c>
      <c r="O26" s="23"/>
      <c r="P26" s="24"/>
    </row>
    <row r="27" spans="1:16" ht="15">
      <c r="A27" s="12">
        <v>19</v>
      </c>
      <c r="B27" s="4" t="s">
        <v>28</v>
      </c>
      <c r="C27" s="9">
        <v>108960</v>
      </c>
      <c r="D27" s="18">
        <v>1</v>
      </c>
      <c r="E27" s="81" t="s">
        <v>7</v>
      </c>
      <c r="F27" s="1"/>
      <c r="G27" s="31"/>
      <c r="H27" s="31"/>
      <c r="I27" s="31"/>
      <c r="J27" s="52">
        <f>D27*H27</f>
        <v>0</v>
      </c>
      <c r="K27" s="1"/>
      <c r="L27" s="31"/>
      <c r="M27" s="41">
        <f t="shared" si="1"/>
        <v>0</v>
      </c>
      <c r="O27" s="23"/>
      <c r="P27" s="24"/>
    </row>
    <row r="28" spans="1:16" ht="15">
      <c r="A28" s="12">
        <v>20</v>
      </c>
      <c r="B28" s="4" t="s">
        <v>29</v>
      </c>
      <c r="C28" s="13">
        <v>102060</v>
      </c>
      <c r="D28" s="18">
        <v>1.446808510638298</v>
      </c>
      <c r="E28" s="81" t="s">
        <v>7</v>
      </c>
      <c r="F28" s="1"/>
      <c r="G28" s="31"/>
      <c r="H28" s="31"/>
      <c r="I28" s="31"/>
      <c r="J28" s="52">
        <f>D28*H28</f>
        <v>0</v>
      </c>
      <c r="K28" s="1"/>
      <c r="L28" s="31"/>
      <c r="M28" s="41">
        <f t="shared" si="1"/>
        <v>0</v>
      </c>
      <c r="O28" s="23"/>
      <c r="P28" s="24"/>
    </row>
    <row r="29" spans="1:16" ht="15">
      <c r="A29" s="15">
        <v>21</v>
      </c>
      <c r="B29" s="10" t="s">
        <v>122</v>
      </c>
      <c r="C29" s="13">
        <v>114949</v>
      </c>
      <c r="D29" s="18">
        <v>5.531914893617022</v>
      </c>
      <c r="E29" s="81" t="s">
        <v>7</v>
      </c>
      <c r="F29" s="1"/>
      <c r="G29" s="31"/>
      <c r="H29" s="31"/>
      <c r="I29" s="31"/>
      <c r="J29" s="52">
        <f>D29*H29</f>
        <v>0</v>
      </c>
      <c r="K29" s="1"/>
      <c r="L29" s="31"/>
      <c r="M29" s="41">
        <f t="shared" si="1"/>
        <v>0</v>
      </c>
      <c r="O29" s="23"/>
      <c r="P29" s="24"/>
    </row>
    <row r="30" spans="1:16" ht="15">
      <c r="A30" s="12">
        <v>22</v>
      </c>
      <c r="B30" s="4" t="s">
        <v>30</v>
      </c>
      <c r="C30" s="13">
        <v>110284</v>
      </c>
      <c r="D30" s="18">
        <v>1.0212765957446808</v>
      </c>
      <c r="E30" s="81" t="s">
        <v>7</v>
      </c>
      <c r="F30" s="1"/>
      <c r="G30" s="31"/>
      <c r="H30" s="31"/>
      <c r="I30" s="31"/>
      <c r="J30" s="52">
        <f>D30*H30</f>
        <v>0</v>
      </c>
      <c r="K30" s="1"/>
      <c r="L30" s="31"/>
      <c r="M30" s="41">
        <f t="shared" si="1"/>
        <v>0</v>
      </c>
      <c r="O30" s="23"/>
      <c r="P30" s="24"/>
    </row>
    <row r="31" spans="1:16" ht="15">
      <c r="A31" s="12">
        <v>23</v>
      </c>
      <c r="B31" s="4" t="s">
        <v>31</v>
      </c>
      <c r="C31" s="13">
        <v>111593</v>
      </c>
      <c r="D31" s="18">
        <v>12.340425531914894</v>
      </c>
      <c r="E31" s="81" t="s">
        <v>7</v>
      </c>
      <c r="F31" s="1"/>
      <c r="G31" s="31"/>
      <c r="H31" s="31"/>
      <c r="I31" s="31"/>
      <c r="J31" s="52">
        <f>D31*H31</f>
        <v>0</v>
      </c>
      <c r="K31" s="1"/>
      <c r="L31" s="31"/>
      <c r="M31" s="41">
        <f t="shared" si="1"/>
        <v>0</v>
      </c>
      <c r="O31" s="23"/>
      <c r="P31" s="24"/>
    </row>
    <row r="32" spans="1:16" ht="15">
      <c r="A32" s="12">
        <v>24</v>
      </c>
      <c r="B32" s="4" t="s">
        <v>32</v>
      </c>
      <c r="C32" s="13">
        <v>105815</v>
      </c>
      <c r="D32" s="18">
        <v>2.6382978723404253</v>
      </c>
      <c r="E32" s="81" t="s">
        <v>7</v>
      </c>
      <c r="F32" s="1"/>
      <c r="G32" s="31"/>
      <c r="H32" s="31"/>
      <c r="I32" s="31"/>
      <c r="J32" s="52">
        <f>D32*H32</f>
        <v>0</v>
      </c>
      <c r="K32" s="1"/>
      <c r="L32" s="31"/>
      <c r="M32" s="41">
        <f t="shared" si="1"/>
        <v>0</v>
      </c>
      <c r="O32" s="23"/>
      <c r="P32" s="24"/>
    </row>
    <row r="33" spans="1:16" ht="15">
      <c r="A33" s="12">
        <v>25</v>
      </c>
      <c r="B33" s="4" t="s">
        <v>33</v>
      </c>
      <c r="C33" s="9">
        <v>102637</v>
      </c>
      <c r="D33" s="18">
        <v>1.9574468085106382</v>
      </c>
      <c r="E33" s="81" t="s">
        <v>7</v>
      </c>
      <c r="F33" s="1"/>
      <c r="G33" s="31"/>
      <c r="H33" s="31"/>
      <c r="I33" s="31"/>
      <c r="J33" s="52">
        <f>D33*H33</f>
        <v>0</v>
      </c>
      <c r="K33" s="1"/>
      <c r="L33" s="31"/>
      <c r="M33" s="41">
        <f t="shared" si="1"/>
        <v>0</v>
      </c>
      <c r="O33" s="23"/>
      <c r="P33" s="24"/>
    </row>
    <row r="34" spans="1:16" ht="15">
      <c r="A34" s="12">
        <v>26</v>
      </c>
      <c r="B34" s="4" t="s">
        <v>34</v>
      </c>
      <c r="C34" s="13">
        <v>109074</v>
      </c>
      <c r="D34" s="18">
        <v>2.893617021276596</v>
      </c>
      <c r="E34" s="81" t="s">
        <v>7</v>
      </c>
      <c r="F34" s="1"/>
      <c r="G34" s="31"/>
      <c r="H34" s="31"/>
      <c r="I34" s="31"/>
      <c r="J34" s="52">
        <f>D34*H34</f>
        <v>0</v>
      </c>
      <c r="K34" s="1"/>
      <c r="L34" s="31"/>
      <c r="M34" s="41">
        <f t="shared" si="1"/>
        <v>0</v>
      </c>
      <c r="O34" s="23"/>
      <c r="P34" s="24"/>
    </row>
    <row r="35" spans="1:16" ht="15">
      <c r="A35" s="12">
        <v>27</v>
      </c>
      <c r="B35" s="4" t="s">
        <v>35</v>
      </c>
      <c r="C35" s="13">
        <v>106766</v>
      </c>
      <c r="D35" s="18">
        <v>4.085106382978723</v>
      </c>
      <c r="E35" s="81" t="s">
        <v>7</v>
      </c>
      <c r="F35" s="1"/>
      <c r="G35" s="31"/>
      <c r="H35" s="31"/>
      <c r="I35" s="31"/>
      <c r="J35" s="52">
        <f>D35*H35</f>
        <v>0</v>
      </c>
      <c r="K35" s="1"/>
      <c r="L35" s="31"/>
      <c r="M35" s="41">
        <f t="shared" si="1"/>
        <v>0</v>
      </c>
      <c r="O35" s="23"/>
      <c r="P35" s="24"/>
    </row>
    <row r="36" spans="1:16" ht="15">
      <c r="A36" s="12">
        <v>28</v>
      </c>
      <c r="B36" s="4" t="s">
        <v>36</v>
      </c>
      <c r="C36" s="13">
        <v>109004</v>
      </c>
      <c r="D36" s="18">
        <v>45.702127659574465</v>
      </c>
      <c r="E36" s="81" t="s">
        <v>7</v>
      </c>
      <c r="F36" s="1"/>
      <c r="G36" s="31"/>
      <c r="H36" s="31"/>
      <c r="I36" s="31"/>
      <c r="J36" s="52">
        <f>D36*H36</f>
        <v>0</v>
      </c>
      <c r="K36" s="1"/>
      <c r="L36" s="31"/>
      <c r="M36" s="41">
        <f t="shared" si="1"/>
        <v>0</v>
      </c>
      <c r="O36" s="23"/>
      <c r="P36" s="24"/>
    </row>
    <row r="37" spans="1:16" ht="15">
      <c r="A37" s="12">
        <v>29</v>
      </c>
      <c r="B37" s="4" t="s">
        <v>37</v>
      </c>
      <c r="C37" s="13">
        <v>112146</v>
      </c>
      <c r="D37" s="18">
        <v>11.404255319148936</v>
      </c>
      <c r="E37" s="81" t="s">
        <v>7</v>
      </c>
      <c r="F37" s="1"/>
      <c r="G37" s="31"/>
      <c r="H37" s="31"/>
      <c r="I37" s="31"/>
      <c r="J37" s="52">
        <f>D37*H37</f>
        <v>0</v>
      </c>
      <c r="K37" s="1"/>
      <c r="L37" s="31"/>
      <c r="M37" s="41">
        <f t="shared" si="1"/>
        <v>0</v>
      </c>
      <c r="O37" s="23"/>
      <c r="P37" s="24"/>
    </row>
    <row r="38" spans="1:16" ht="15">
      <c r="A38" s="12">
        <v>30</v>
      </c>
      <c r="B38" s="4" t="s">
        <v>38</v>
      </c>
      <c r="C38" s="13">
        <v>105326</v>
      </c>
      <c r="D38" s="18">
        <v>10.46808510638298</v>
      </c>
      <c r="E38" s="81" t="s">
        <v>7</v>
      </c>
      <c r="F38" s="1"/>
      <c r="G38" s="31"/>
      <c r="H38" s="31"/>
      <c r="I38" s="31"/>
      <c r="J38" s="52">
        <f>D38*H38</f>
        <v>0</v>
      </c>
      <c r="K38" s="1"/>
      <c r="L38" s="31"/>
      <c r="M38" s="41">
        <f t="shared" si="1"/>
        <v>0</v>
      </c>
      <c r="O38" s="23"/>
      <c r="P38" s="24"/>
    </row>
    <row r="39" spans="1:16" ht="15">
      <c r="A39" s="12">
        <v>31</v>
      </c>
      <c r="B39" s="4" t="s">
        <v>39</v>
      </c>
      <c r="C39" s="13">
        <v>104883</v>
      </c>
      <c r="D39" s="18">
        <v>1.5319148936170213</v>
      </c>
      <c r="E39" s="81" t="s">
        <v>7</v>
      </c>
      <c r="F39" s="1"/>
      <c r="G39" s="31"/>
      <c r="H39" s="31"/>
      <c r="I39" s="31"/>
      <c r="J39" s="52">
        <f>D39*H39</f>
        <v>0</v>
      </c>
      <c r="K39" s="1"/>
      <c r="L39" s="31"/>
      <c r="M39" s="41">
        <f t="shared" si="1"/>
        <v>0</v>
      </c>
      <c r="O39" s="23"/>
      <c r="P39" s="24"/>
    </row>
    <row r="40" spans="1:16" ht="15">
      <c r="A40" s="12">
        <v>32</v>
      </c>
      <c r="B40" s="4" t="s">
        <v>40</v>
      </c>
      <c r="C40" s="13">
        <v>105409</v>
      </c>
      <c r="D40" s="18">
        <v>1.0212765957446808</v>
      </c>
      <c r="E40" s="81" t="s">
        <v>7</v>
      </c>
      <c r="F40" s="1"/>
      <c r="G40" s="31"/>
      <c r="H40" s="31"/>
      <c r="I40" s="31"/>
      <c r="J40" s="52">
        <f>D40*H40</f>
        <v>0</v>
      </c>
      <c r="K40" s="1"/>
      <c r="L40" s="31"/>
      <c r="M40" s="41">
        <f t="shared" si="1"/>
        <v>0</v>
      </c>
      <c r="O40" s="23"/>
      <c r="P40" s="24"/>
    </row>
    <row r="41" spans="1:16" ht="15">
      <c r="A41" s="12">
        <v>33</v>
      </c>
      <c r="B41" s="4" t="s">
        <v>41</v>
      </c>
      <c r="C41" s="13">
        <v>101106</v>
      </c>
      <c r="D41" s="18">
        <v>1</v>
      </c>
      <c r="E41" s="81" t="s">
        <v>7</v>
      </c>
      <c r="F41" s="1"/>
      <c r="G41" s="31"/>
      <c r="H41" s="31"/>
      <c r="I41" s="31"/>
      <c r="J41" s="52">
        <f>D41*H41</f>
        <v>0</v>
      </c>
      <c r="K41" s="1"/>
      <c r="L41" s="31"/>
      <c r="M41" s="41">
        <f t="shared" si="1"/>
        <v>0</v>
      </c>
      <c r="O41" s="23"/>
      <c r="P41" s="24"/>
    </row>
    <row r="42" spans="1:16" ht="15">
      <c r="A42" s="12">
        <v>34</v>
      </c>
      <c r="B42" s="4" t="s">
        <v>42</v>
      </c>
      <c r="C42" s="13">
        <v>115040</v>
      </c>
      <c r="D42" s="18">
        <v>0.7659574468085106</v>
      </c>
      <c r="E42" s="81" t="s">
        <v>7</v>
      </c>
      <c r="F42" s="1"/>
      <c r="G42" s="31"/>
      <c r="H42" s="31"/>
      <c r="I42" s="31"/>
      <c r="J42" s="52">
        <f>D42*H42</f>
        <v>0</v>
      </c>
      <c r="K42" s="21" t="s">
        <v>153</v>
      </c>
      <c r="L42" s="57"/>
      <c r="M42" s="59"/>
      <c r="O42" s="23"/>
      <c r="P42" s="24"/>
    </row>
    <row r="43" spans="1:16" ht="15">
      <c r="A43" s="12">
        <v>35</v>
      </c>
      <c r="B43" s="4" t="s">
        <v>43</v>
      </c>
      <c r="C43" s="13">
        <v>105701</v>
      </c>
      <c r="D43" s="18">
        <v>4.085106382978723</v>
      </c>
      <c r="E43" s="81" t="s">
        <v>7</v>
      </c>
      <c r="F43" s="1"/>
      <c r="G43" s="31"/>
      <c r="H43" s="31"/>
      <c r="I43" s="31"/>
      <c r="J43" s="52">
        <f>D43*H43</f>
        <v>0</v>
      </c>
      <c r="K43" s="21" t="s">
        <v>153</v>
      </c>
      <c r="L43" s="57"/>
      <c r="M43" s="59"/>
      <c r="O43" s="23"/>
      <c r="P43" s="24"/>
    </row>
    <row r="44" spans="1:16" ht="15">
      <c r="A44" s="12">
        <v>36</v>
      </c>
      <c r="B44" s="4" t="s">
        <v>44</v>
      </c>
      <c r="C44" s="13">
        <v>100702</v>
      </c>
      <c r="D44" s="18">
        <v>0.9361702127659575</v>
      </c>
      <c r="E44" s="81" t="s">
        <v>7</v>
      </c>
      <c r="F44" s="1"/>
      <c r="G44" s="31"/>
      <c r="H44" s="31"/>
      <c r="I44" s="31"/>
      <c r="J44" s="52">
        <f>D44*H44</f>
        <v>0</v>
      </c>
      <c r="K44" s="21" t="s">
        <v>153</v>
      </c>
      <c r="L44" s="57"/>
      <c r="M44" s="59"/>
      <c r="O44" s="23"/>
      <c r="P44" s="24"/>
    </row>
    <row r="45" spans="1:16" ht="15">
      <c r="A45" s="12">
        <v>37</v>
      </c>
      <c r="B45" s="4" t="s">
        <v>45</v>
      </c>
      <c r="C45" s="13">
        <v>116439</v>
      </c>
      <c r="D45" s="18">
        <v>1</v>
      </c>
      <c r="E45" s="81" t="s">
        <v>7</v>
      </c>
      <c r="F45" s="1"/>
      <c r="G45" s="31"/>
      <c r="H45" s="31"/>
      <c r="I45" s="31"/>
      <c r="J45" s="52">
        <f>D45*H45</f>
        <v>0</v>
      </c>
      <c r="K45" s="21" t="s">
        <v>153</v>
      </c>
      <c r="L45" s="57"/>
      <c r="M45" s="59"/>
      <c r="O45" s="23"/>
      <c r="P45" s="24"/>
    </row>
    <row r="46" spans="1:16" ht="15">
      <c r="A46" s="12">
        <v>38</v>
      </c>
      <c r="B46" s="4" t="s">
        <v>46</v>
      </c>
      <c r="C46" s="13">
        <v>105848</v>
      </c>
      <c r="D46" s="18">
        <v>3.234042553191489</v>
      </c>
      <c r="E46" s="81" t="s">
        <v>7</v>
      </c>
      <c r="F46" s="1"/>
      <c r="G46" s="31"/>
      <c r="H46" s="31"/>
      <c r="I46" s="31"/>
      <c r="J46" s="52">
        <f>D46*H46</f>
        <v>0</v>
      </c>
      <c r="K46" s="21" t="s">
        <v>153</v>
      </c>
      <c r="L46" s="57"/>
      <c r="M46" s="59"/>
      <c r="O46" s="23"/>
      <c r="P46" s="24"/>
    </row>
    <row r="47" spans="1:16" ht="15">
      <c r="A47" s="12">
        <v>39</v>
      </c>
      <c r="B47" s="4" t="s">
        <v>47</v>
      </c>
      <c r="C47" s="13">
        <v>111648</v>
      </c>
      <c r="D47" s="18">
        <v>3.404255319148936</v>
      </c>
      <c r="E47" s="81" t="s">
        <v>7</v>
      </c>
      <c r="F47" s="1"/>
      <c r="G47" s="31"/>
      <c r="H47" s="31"/>
      <c r="I47" s="31"/>
      <c r="J47" s="52">
        <f>D47*H47</f>
        <v>0</v>
      </c>
      <c r="K47" s="21" t="s">
        <v>153</v>
      </c>
      <c r="L47" s="57"/>
      <c r="M47" s="59"/>
      <c r="O47" s="23"/>
      <c r="P47" s="24"/>
    </row>
    <row r="48" spans="1:16" ht="15">
      <c r="A48" s="12">
        <v>40</v>
      </c>
      <c r="B48" s="4" t="s">
        <v>48</v>
      </c>
      <c r="C48" s="13">
        <v>101105</v>
      </c>
      <c r="D48" s="18">
        <v>1</v>
      </c>
      <c r="E48" s="81" t="s">
        <v>7</v>
      </c>
      <c r="F48" s="1"/>
      <c r="G48" s="31"/>
      <c r="H48" s="31"/>
      <c r="I48" s="31"/>
      <c r="J48" s="52">
        <f>D48*H48</f>
        <v>0</v>
      </c>
      <c r="K48" s="21" t="s">
        <v>153</v>
      </c>
      <c r="L48" s="57"/>
      <c r="M48" s="59"/>
      <c r="O48" s="23"/>
      <c r="P48" s="24"/>
    </row>
    <row r="49" spans="1:16" ht="15">
      <c r="A49" s="12">
        <v>41</v>
      </c>
      <c r="B49" s="4" t="s">
        <v>49</v>
      </c>
      <c r="C49" s="13">
        <v>111517</v>
      </c>
      <c r="D49" s="18">
        <v>1</v>
      </c>
      <c r="E49" s="81" t="s">
        <v>7</v>
      </c>
      <c r="F49" s="1"/>
      <c r="G49" s="31"/>
      <c r="H49" s="31"/>
      <c r="I49" s="31"/>
      <c r="J49" s="52">
        <f>D49*H49</f>
        <v>0</v>
      </c>
      <c r="K49" s="21" t="s">
        <v>153</v>
      </c>
      <c r="L49" s="57"/>
      <c r="M49" s="59"/>
      <c r="O49" s="23"/>
      <c r="P49" s="24"/>
    </row>
    <row r="50" spans="1:16" ht="15">
      <c r="A50" s="12">
        <v>42</v>
      </c>
      <c r="B50" s="4" t="s">
        <v>50</v>
      </c>
      <c r="C50" s="13">
        <v>107075</v>
      </c>
      <c r="D50" s="18">
        <v>1</v>
      </c>
      <c r="E50" s="81" t="s">
        <v>7</v>
      </c>
      <c r="F50" s="1"/>
      <c r="G50" s="31"/>
      <c r="H50" s="31"/>
      <c r="I50" s="31"/>
      <c r="J50" s="52">
        <f>D50*H50</f>
        <v>0</v>
      </c>
      <c r="K50" s="21" t="s">
        <v>153</v>
      </c>
      <c r="L50" s="57"/>
      <c r="M50" s="59"/>
      <c r="O50" s="23"/>
      <c r="P50" s="24"/>
    </row>
    <row r="51" spans="1:16" ht="15">
      <c r="A51" s="12">
        <v>43</v>
      </c>
      <c r="B51" s="4" t="s">
        <v>51</v>
      </c>
      <c r="C51" s="13">
        <v>102055</v>
      </c>
      <c r="D51" s="18">
        <v>1.0212765957446808</v>
      </c>
      <c r="E51" s="81" t="s">
        <v>7</v>
      </c>
      <c r="F51" s="1"/>
      <c r="G51" s="31"/>
      <c r="H51" s="31"/>
      <c r="I51" s="31"/>
      <c r="J51" s="52">
        <f>D51*H51</f>
        <v>0</v>
      </c>
      <c r="K51" s="21" t="s">
        <v>153</v>
      </c>
      <c r="L51" s="57"/>
      <c r="M51" s="59"/>
      <c r="O51" s="23"/>
      <c r="P51" s="24"/>
    </row>
    <row r="52" spans="1:16" ht="15">
      <c r="A52" s="12">
        <v>44</v>
      </c>
      <c r="B52" s="4" t="s">
        <v>52</v>
      </c>
      <c r="C52" s="13">
        <v>109295</v>
      </c>
      <c r="D52" s="18">
        <v>10.553191489361701</v>
      </c>
      <c r="E52" s="81" t="s">
        <v>7</v>
      </c>
      <c r="F52" s="1"/>
      <c r="G52" s="31"/>
      <c r="H52" s="31"/>
      <c r="I52" s="31"/>
      <c r="J52" s="52">
        <f>D52*H52</f>
        <v>0</v>
      </c>
      <c r="K52" s="1"/>
      <c r="L52" s="31"/>
      <c r="M52" s="41">
        <f>F52*K52</f>
        <v>0</v>
      </c>
      <c r="O52" s="23"/>
      <c r="P52" s="24"/>
    </row>
    <row r="53" spans="1:16" ht="15">
      <c r="A53" s="12">
        <v>45</v>
      </c>
      <c r="B53" s="4" t="s">
        <v>53</v>
      </c>
      <c r="C53" s="9">
        <v>100830</v>
      </c>
      <c r="D53" s="18">
        <v>14.638297872340425</v>
      </c>
      <c r="E53" s="81" t="s">
        <v>7</v>
      </c>
      <c r="F53" s="1"/>
      <c r="G53" s="31"/>
      <c r="H53" s="31"/>
      <c r="I53" s="31"/>
      <c r="J53" s="52">
        <f>D53*H53</f>
        <v>0</v>
      </c>
      <c r="K53" s="1"/>
      <c r="L53" s="31"/>
      <c r="M53" s="41">
        <f>F53*K53</f>
        <v>0</v>
      </c>
      <c r="O53" s="23"/>
      <c r="P53" s="24"/>
    </row>
    <row r="54" spans="1:16" ht="15">
      <c r="A54" s="12">
        <v>46</v>
      </c>
      <c r="B54" s="4" t="s">
        <v>54</v>
      </c>
      <c r="C54" s="13">
        <v>111327</v>
      </c>
      <c r="D54" s="18">
        <v>18.893617021276597</v>
      </c>
      <c r="E54" s="81" t="s">
        <v>7</v>
      </c>
      <c r="F54" s="1"/>
      <c r="G54" s="31"/>
      <c r="H54" s="31"/>
      <c r="I54" s="31"/>
      <c r="J54" s="52">
        <f>D54*H54</f>
        <v>0</v>
      </c>
      <c r="K54" s="1"/>
      <c r="L54" s="31"/>
      <c r="M54" s="41">
        <f>F54*K54</f>
        <v>0</v>
      </c>
      <c r="O54" s="23"/>
      <c r="P54" s="24"/>
    </row>
    <row r="55" spans="1:16" ht="15">
      <c r="A55" s="12">
        <v>47</v>
      </c>
      <c r="B55" s="4" t="s">
        <v>55</v>
      </c>
      <c r="C55" s="13">
        <v>112788</v>
      </c>
      <c r="D55" s="18">
        <v>6.808510638297872</v>
      </c>
      <c r="E55" s="81" t="s">
        <v>7</v>
      </c>
      <c r="F55" s="1"/>
      <c r="G55" s="31"/>
      <c r="H55" s="31"/>
      <c r="I55" s="31"/>
      <c r="J55" s="52">
        <f>D55*H55</f>
        <v>0</v>
      </c>
      <c r="K55" s="1"/>
      <c r="L55" s="31"/>
      <c r="M55" s="41">
        <f>F55*K55</f>
        <v>0</v>
      </c>
      <c r="O55" s="23"/>
      <c r="P55" s="24"/>
    </row>
    <row r="56" spans="1:16" s="28" customFormat="1" ht="15">
      <c r="A56" s="15">
        <v>48</v>
      </c>
      <c r="B56" s="10" t="s">
        <v>123</v>
      </c>
      <c r="C56" s="13">
        <v>117937</v>
      </c>
      <c r="D56" s="75">
        <v>4.425531914893617</v>
      </c>
      <c r="E56" s="83" t="s">
        <v>7</v>
      </c>
      <c r="F56" s="1"/>
      <c r="G56" s="31"/>
      <c r="H56" s="31"/>
      <c r="I56" s="31"/>
      <c r="J56" s="52">
        <f>D56*H56</f>
        <v>0</v>
      </c>
      <c r="K56" s="1"/>
      <c r="L56" s="31"/>
      <c r="M56" s="41">
        <f>F56*K56</f>
        <v>0</v>
      </c>
      <c r="P56" s="29"/>
    </row>
    <row r="57" spans="1:16" ht="15">
      <c r="A57" s="65" t="s">
        <v>136</v>
      </c>
      <c r="B57" s="66"/>
      <c r="C57" s="62"/>
      <c r="D57" s="73"/>
      <c r="E57" s="78"/>
      <c r="F57" s="42"/>
      <c r="G57" s="32"/>
      <c r="H57" s="32"/>
      <c r="I57" s="32"/>
      <c r="J57" s="53">
        <f>SUM(J17:J56)</f>
        <v>0</v>
      </c>
      <c r="K57" s="42"/>
      <c r="L57" s="32"/>
      <c r="M57" s="43">
        <f>SUM(M17:M56)</f>
        <v>0</v>
      </c>
      <c r="O57" s="23"/>
      <c r="P57" s="24"/>
    </row>
    <row r="58" spans="1:16" ht="15">
      <c r="A58" s="69" t="s">
        <v>56</v>
      </c>
      <c r="B58" s="64"/>
      <c r="C58" s="5"/>
      <c r="D58" s="76"/>
      <c r="E58" s="84"/>
      <c r="F58" s="39"/>
      <c r="G58" s="27"/>
      <c r="H58" s="35"/>
      <c r="I58" s="35"/>
      <c r="J58" s="55"/>
      <c r="K58" s="60"/>
      <c r="L58" s="35"/>
      <c r="M58" s="46"/>
      <c r="O58" s="23"/>
      <c r="P58" s="24"/>
    </row>
    <row r="59" spans="1:16" ht="15">
      <c r="A59" s="12">
        <v>49</v>
      </c>
      <c r="B59" s="4" t="s">
        <v>57</v>
      </c>
      <c r="C59" s="14">
        <v>101278</v>
      </c>
      <c r="D59" s="72">
        <v>9.361702127659575</v>
      </c>
      <c r="E59" s="80" t="s">
        <v>7</v>
      </c>
      <c r="F59" s="1"/>
      <c r="G59" s="31"/>
      <c r="H59" s="31"/>
      <c r="I59" s="31"/>
      <c r="J59" s="52">
        <f>D59*H59</f>
        <v>0</v>
      </c>
      <c r="K59" s="1"/>
      <c r="L59" s="31"/>
      <c r="M59" s="41">
        <f aca="true" t="shared" si="2" ref="M59:M70">F59*K59</f>
        <v>0</v>
      </c>
      <c r="O59" s="23"/>
      <c r="P59" s="24"/>
    </row>
    <row r="60" spans="1:16" ht="15">
      <c r="A60" s="12">
        <v>50</v>
      </c>
      <c r="B60" s="4" t="s">
        <v>58</v>
      </c>
      <c r="C60" s="13">
        <v>113807</v>
      </c>
      <c r="D60" s="18">
        <v>8.851063829787234</v>
      </c>
      <c r="E60" s="81" t="s">
        <v>7</v>
      </c>
      <c r="F60" s="1"/>
      <c r="G60" s="31"/>
      <c r="H60" s="31"/>
      <c r="I60" s="31"/>
      <c r="J60" s="52">
        <f>D60*H60</f>
        <v>0</v>
      </c>
      <c r="K60" s="1"/>
      <c r="L60" s="31"/>
      <c r="M60" s="41">
        <f t="shared" si="2"/>
        <v>0</v>
      </c>
      <c r="O60" s="23"/>
      <c r="P60" s="24"/>
    </row>
    <row r="61" spans="1:16" ht="15">
      <c r="A61" s="12">
        <v>51</v>
      </c>
      <c r="B61" s="4" t="s">
        <v>59</v>
      </c>
      <c r="C61" s="13">
        <v>114297</v>
      </c>
      <c r="D61" s="18">
        <v>1.9574468085106382</v>
      </c>
      <c r="E61" s="81" t="s">
        <v>7</v>
      </c>
      <c r="F61" s="1"/>
      <c r="G61" s="31"/>
      <c r="H61" s="31"/>
      <c r="I61" s="31"/>
      <c r="J61" s="52">
        <f>D61*H61</f>
        <v>0</v>
      </c>
      <c r="K61" s="1"/>
      <c r="L61" s="31"/>
      <c r="M61" s="41">
        <f t="shared" si="2"/>
        <v>0</v>
      </c>
      <c r="O61" s="23"/>
      <c r="P61" s="24"/>
    </row>
    <row r="62" spans="1:16" ht="15">
      <c r="A62" s="12">
        <v>52</v>
      </c>
      <c r="B62" s="4" t="s">
        <v>60</v>
      </c>
      <c r="C62" s="13">
        <v>117743</v>
      </c>
      <c r="D62" s="18">
        <v>3.234042553191489</v>
      </c>
      <c r="E62" s="81" t="s">
        <v>7</v>
      </c>
      <c r="F62" s="1"/>
      <c r="G62" s="31"/>
      <c r="H62" s="31"/>
      <c r="I62" s="31"/>
      <c r="J62" s="52">
        <f>D62*H62</f>
        <v>0</v>
      </c>
      <c r="K62" s="1"/>
      <c r="L62" s="31"/>
      <c r="M62" s="41">
        <f t="shared" si="2"/>
        <v>0</v>
      </c>
      <c r="O62" s="23"/>
      <c r="P62" s="24"/>
    </row>
    <row r="63" spans="1:16" ht="15">
      <c r="A63" s="12">
        <v>53</v>
      </c>
      <c r="B63" s="4" t="s">
        <v>61</v>
      </c>
      <c r="C63" s="13">
        <v>117438</v>
      </c>
      <c r="D63" s="18">
        <v>48.340425531914896</v>
      </c>
      <c r="E63" s="81" t="s">
        <v>7</v>
      </c>
      <c r="F63" s="1"/>
      <c r="G63" s="31"/>
      <c r="H63" s="31"/>
      <c r="I63" s="31"/>
      <c r="J63" s="52">
        <f>D63*H63</f>
        <v>0</v>
      </c>
      <c r="K63" s="1"/>
      <c r="L63" s="31"/>
      <c r="M63" s="41">
        <f t="shared" si="2"/>
        <v>0</v>
      </c>
      <c r="O63" s="23"/>
      <c r="P63" s="24"/>
    </row>
    <row r="64" spans="1:16" ht="15">
      <c r="A64" s="12">
        <v>54</v>
      </c>
      <c r="B64" s="4" t="s">
        <v>62</v>
      </c>
      <c r="C64" s="13">
        <v>106722</v>
      </c>
      <c r="D64" s="18">
        <v>112.85106382978724</v>
      </c>
      <c r="E64" s="81" t="s">
        <v>7</v>
      </c>
      <c r="F64" s="1"/>
      <c r="G64" s="31"/>
      <c r="H64" s="31"/>
      <c r="I64" s="31"/>
      <c r="J64" s="52">
        <f>D64*H64</f>
        <v>0</v>
      </c>
      <c r="K64" s="1"/>
      <c r="L64" s="31"/>
      <c r="M64" s="41">
        <f t="shared" si="2"/>
        <v>0</v>
      </c>
      <c r="O64" s="23"/>
      <c r="P64" s="24"/>
    </row>
    <row r="65" spans="1:16" ht="15">
      <c r="A65" s="12">
        <v>55</v>
      </c>
      <c r="B65" s="4" t="s">
        <v>63</v>
      </c>
      <c r="C65" s="13">
        <v>113897</v>
      </c>
      <c r="D65" s="18">
        <v>66.04255319148936</v>
      </c>
      <c r="E65" s="81" t="s">
        <v>7</v>
      </c>
      <c r="F65" s="1"/>
      <c r="G65" s="31"/>
      <c r="H65" s="31"/>
      <c r="I65" s="31"/>
      <c r="J65" s="52">
        <f>D65*H65</f>
        <v>0</v>
      </c>
      <c r="K65" s="1"/>
      <c r="L65" s="31"/>
      <c r="M65" s="41">
        <f t="shared" si="2"/>
        <v>0</v>
      </c>
      <c r="O65" s="23"/>
      <c r="P65" s="24"/>
    </row>
    <row r="66" spans="1:16" ht="15">
      <c r="A66" s="12">
        <v>56</v>
      </c>
      <c r="B66" s="4" t="s">
        <v>64</v>
      </c>
      <c r="C66" s="13">
        <v>101137</v>
      </c>
      <c r="D66" s="18">
        <v>12.425531914893616</v>
      </c>
      <c r="E66" s="81" t="s">
        <v>7</v>
      </c>
      <c r="F66" s="1"/>
      <c r="G66" s="31"/>
      <c r="H66" s="31"/>
      <c r="I66" s="31"/>
      <c r="J66" s="52">
        <f>D66*H66</f>
        <v>0</v>
      </c>
      <c r="K66" s="1"/>
      <c r="L66" s="31"/>
      <c r="M66" s="41">
        <f t="shared" si="2"/>
        <v>0</v>
      </c>
      <c r="O66" s="23"/>
      <c r="P66" s="24"/>
    </row>
    <row r="67" spans="1:16" ht="15">
      <c r="A67" s="12">
        <v>57</v>
      </c>
      <c r="B67" s="10" t="s">
        <v>148</v>
      </c>
      <c r="C67" s="13">
        <v>117438</v>
      </c>
      <c r="D67" s="18">
        <v>48.340425531914896</v>
      </c>
      <c r="E67" s="81" t="s">
        <v>7</v>
      </c>
      <c r="F67" s="1"/>
      <c r="G67" s="31"/>
      <c r="H67" s="31"/>
      <c r="I67" s="31"/>
      <c r="J67" s="52">
        <f>D67*H67</f>
        <v>0</v>
      </c>
      <c r="K67" s="1"/>
      <c r="L67" s="31"/>
      <c r="M67" s="41">
        <f t="shared" si="2"/>
        <v>0</v>
      </c>
      <c r="O67" s="23"/>
      <c r="P67" s="24"/>
    </row>
    <row r="68" spans="1:16" ht="15">
      <c r="A68" s="12">
        <v>58</v>
      </c>
      <c r="B68" s="10" t="s">
        <v>147</v>
      </c>
      <c r="C68" s="13">
        <v>106722</v>
      </c>
      <c r="D68" s="18">
        <v>112.85106382978724</v>
      </c>
      <c r="E68" s="81" t="s">
        <v>7</v>
      </c>
      <c r="F68" s="1"/>
      <c r="G68" s="31"/>
      <c r="H68" s="31"/>
      <c r="I68" s="31"/>
      <c r="J68" s="52">
        <f>D68*H68</f>
        <v>0</v>
      </c>
      <c r="K68" s="1"/>
      <c r="L68" s="31"/>
      <c r="M68" s="41">
        <f t="shared" si="2"/>
        <v>0</v>
      </c>
      <c r="O68" s="23"/>
      <c r="P68" s="24"/>
    </row>
    <row r="69" spans="1:16" ht="15">
      <c r="A69" s="12">
        <v>59</v>
      </c>
      <c r="B69" s="10" t="s">
        <v>146</v>
      </c>
      <c r="C69" s="13">
        <v>113897</v>
      </c>
      <c r="D69" s="18">
        <v>66.04255319148936</v>
      </c>
      <c r="E69" s="81" t="s">
        <v>7</v>
      </c>
      <c r="F69" s="1"/>
      <c r="G69" s="31"/>
      <c r="H69" s="31"/>
      <c r="I69" s="31"/>
      <c r="J69" s="52">
        <f>D69*H69</f>
        <v>0</v>
      </c>
      <c r="K69" s="1"/>
      <c r="L69" s="31"/>
      <c r="M69" s="41">
        <f t="shared" si="2"/>
        <v>0</v>
      </c>
      <c r="O69" s="23"/>
      <c r="P69" s="24"/>
    </row>
    <row r="70" spans="1:16" ht="15">
      <c r="A70" s="12">
        <v>60</v>
      </c>
      <c r="B70" s="10" t="s">
        <v>145</v>
      </c>
      <c r="C70" s="13">
        <v>101137</v>
      </c>
      <c r="D70" s="18">
        <v>12.425531914893616</v>
      </c>
      <c r="E70" s="81" t="s">
        <v>7</v>
      </c>
      <c r="F70" s="1"/>
      <c r="G70" s="31"/>
      <c r="H70" s="31"/>
      <c r="I70" s="31"/>
      <c r="J70" s="52">
        <f>D70*H70</f>
        <v>0</v>
      </c>
      <c r="K70" s="1"/>
      <c r="L70" s="31"/>
      <c r="M70" s="41">
        <f t="shared" si="2"/>
        <v>0</v>
      </c>
      <c r="O70" s="23"/>
      <c r="P70" s="24"/>
    </row>
    <row r="71" spans="1:16" ht="15">
      <c r="A71" s="65" t="s">
        <v>137</v>
      </c>
      <c r="B71" s="66"/>
      <c r="C71" s="62"/>
      <c r="D71" s="73"/>
      <c r="E71" s="78"/>
      <c r="F71" s="42"/>
      <c r="G71" s="32"/>
      <c r="H71" s="32"/>
      <c r="I71" s="32"/>
      <c r="J71" s="53">
        <f>SUM(J59:J70)</f>
        <v>0</v>
      </c>
      <c r="K71" s="42"/>
      <c r="L71" s="32"/>
      <c r="M71" s="43">
        <f>SUM(M59:M70)</f>
        <v>0</v>
      </c>
      <c r="O71" s="23"/>
      <c r="P71" s="24"/>
    </row>
    <row r="72" spans="1:16" ht="15">
      <c r="A72" s="69" t="s">
        <v>65</v>
      </c>
      <c r="B72" s="64"/>
      <c r="C72" s="7"/>
      <c r="D72" s="76"/>
      <c r="E72" s="84"/>
      <c r="F72" s="39"/>
      <c r="G72" s="27"/>
      <c r="H72" s="35"/>
      <c r="I72" s="35"/>
      <c r="J72" s="55"/>
      <c r="K72" s="60"/>
      <c r="L72" s="35"/>
      <c r="M72" s="46"/>
      <c r="O72" s="23"/>
      <c r="P72" s="24"/>
    </row>
    <row r="73" spans="1:16" ht="15">
      <c r="A73" s="12">
        <v>61</v>
      </c>
      <c r="B73" s="4" t="s">
        <v>66</v>
      </c>
      <c r="C73" s="13">
        <v>115868</v>
      </c>
      <c r="D73" s="72">
        <v>5.276595744680851</v>
      </c>
      <c r="E73" s="80" t="s">
        <v>7</v>
      </c>
      <c r="F73" s="1"/>
      <c r="G73" s="31"/>
      <c r="H73" s="31"/>
      <c r="I73" s="31"/>
      <c r="J73" s="52">
        <f>D73*H73</f>
        <v>0</v>
      </c>
      <c r="K73" s="1"/>
      <c r="L73" s="31"/>
      <c r="M73" s="41">
        <f aca="true" t="shared" si="3" ref="M73:M80">F73*K73</f>
        <v>0</v>
      </c>
      <c r="O73" s="23"/>
      <c r="P73" s="24"/>
    </row>
    <row r="74" spans="1:16" ht="15">
      <c r="A74" s="12">
        <v>62</v>
      </c>
      <c r="B74" s="4" t="s">
        <v>67</v>
      </c>
      <c r="C74" s="13">
        <v>109596</v>
      </c>
      <c r="D74" s="18">
        <v>15.829787234042554</v>
      </c>
      <c r="E74" s="81" t="s">
        <v>7</v>
      </c>
      <c r="F74" s="1"/>
      <c r="G74" s="31"/>
      <c r="H74" s="31"/>
      <c r="I74" s="31"/>
      <c r="J74" s="52">
        <f>D74*H74</f>
        <v>0</v>
      </c>
      <c r="K74" s="1"/>
      <c r="L74" s="31"/>
      <c r="M74" s="41">
        <f t="shared" si="3"/>
        <v>0</v>
      </c>
      <c r="O74" s="23"/>
      <c r="P74" s="24"/>
    </row>
    <row r="75" spans="1:16" ht="15">
      <c r="A75" s="12">
        <v>63</v>
      </c>
      <c r="B75" s="4" t="s">
        <v>68</v>
      </c>
      <c r="C75" s="13">
        <v>111196</v>
      </c>
      <c r="D75" s="18">
        <v>14.297872340425531</v>
      </c>
      <c r="E75" s="81" t="s">
        <v>7</v>
      </c>
      <c r="F75" s="1"/>
      <c r="G75" s="31"/>
      <c r="H75" s="31"/>
      <c r="I75" s="31"/>
      <c r="J75" s="52">
        <f>D75*H75</f>
        <v>0</v>
      </c>
      <c r="K75" s="1"/>
      <c r="L75" s="31"/>
      <c r="M75" s="41">
        <f t="shared" si="3"/>
        <v>0</v>
      </c>
      <c r="O75" s="23"/>
      <c r="P75" s="24"/>
    </row>
    <row r="76" spans="1:16" ht="15">
      <c r="A76" s="12">
        <v>64</v>
      </c>
      <c r="B76" s="4" t="s">
        <v>69</v>
      </c>
      <c r="C76" s="13">
        <v>112454</v>
      </c>
      <c r="D76" s="18">
        <v>7.148936170212766</v>
      </c>
      <c r="E76" s="81" t="s">
        <v>7</v>
      </c>
      <c r="F76" s="1"/>
      <c r="G76" s="31"/>
      <c r="H76" s="31"/>
      <c r="I76" s="31"/>
      <c r="J76" s="52">
        <f>D76*H76</f>
        <v>0</v>
      </c>
      <c r="K76" s="1"/>
      <c r="L76" s="31"/>
      <c r="M76" s="41">
        <f t="shared" si="3"/>
        <v>0</v>
      </c>
      <c r="O76" s="23"/>
      <c r="P76" s="24"/>
    </row>
    <row r="77" spans="1:16" ht="15">
      <c r="A77" s="12">
        <v>65</v>
      </c>
      <c r="B77" s="4" t="s">
        <v>70</v>
      </c>
      <c r="C77" s="13">
        <v>103767</v>
      </c>
      <c r="D77" s="18">
        <v>5.276595744680851</v>
      </c>
      <c r="E77" s="81" t="s">
        <v>7</v>
      </c>
      <c r="F77" s="1"/>
      <c r="G77" s="31"/>
      <c r="H77" s="31"/>
      <c r="I77" s="31"/>
      <c r="J77" s="52">
        <f>D77*H77</f>
        <v>0</v>
      </c>
      <c r="K77" s="1"/>
      <c r="L77" s="31"/>
      <c r="M77" s="41">
        <f t="shared" si="3"/>
        <v>0</v>
      </c>
      <c r="O77" s="23"/>
      <c r="P77" s="24"/>
    </row>
    <row r="78" spans="1:16" ht="15">
      <c r="A78" s="12">
        <v>66</v>
      </c>
      <c r="B78" s="4" t="s">
        <v>71</v>
      </c>
      <c r="C78" s="13">
        <v>103687</v>
      </c>
      <c r="D78" s="18">
        <v>26.638297872340427</v>
      </c>
      <c r="E78" s="81" t="s">
        <v>7</v>
      </c>
      <c r="F78" s="1"/>
      <c r="G78" s="31"/>
      <c r="H78" s="31"/>
      <c r="I78" s="31"/>
      <c r="J78" s="52">
        <f>D78*H78</f>
        <v>0</v>
      </c>
      <c r="K78" s="1"/>
      <c r="L78" s="31"/>
      <c r="M78" s="41">
        <f t="shared" si="3"/>
        <v>0</v>
      </c>
      <c r="O78" s="23"/>
      <c r="P78" s="24"/>
    </row>
    <row r="79" spans="1:16" ht="15">
      <c r="A79" s="12">
        <v>67</v>
      </c>
      <c r="B79" s="4" t="s">
        <v>72</v>
      </c>
      <c r="C79" s="13">
        <v>102323</v>
      </c>
      <c r="D79" s="18">
        <v>61.95744680851064</v>
      </c>
      <c r="E79" s="81" t="s">
        <v>7</v>
      </c>
      <c r="F79" s="1"/>
      <c r="G79" s="31"/>
      <c r="H79" s="31"/>
      <c r="I79" s="31"/>
      <c r="J79" s="52">
        <f>D79*H79</f>
        <v>0</v>
      </c>
      <c r="K79" s="1"/>
      <c r="L79" s="31"/>
      <c r="M79" s="41">
        <f t="shared" si="3"/>
        <v>0</v>
      </c>
      <c r="O79" s="23"/>
      <c r="P79" s="24"/>
    </row>
    <row r="80" spans="1:16" ht="15">
      <c r="A80" s="12">
        <v>68</v>
      </c>
      <c r="B80" s="4" t="s">
        <v>73</v>
      </c>
      <c r="C80" s="13">
        <v>108721</v>
      </c>
      <c r="D80" s="18">
        <v>21.78723404255319</v>
      </c>
      <c r="E80" s="81" t="s">
        <v>7</v>
      </c>
      <c r="F80" s="1"/>
      <c r="G80" s="31"/>
      <c r="H80" s="31"/>
      <c r="I80" s="31"/>
      <c r="J80" s="52">
        <f>D80*H80</f>
        <v>0</v>
      </c>
      <c r="K80" s="1"/>
      <c r="L80" s="31"/>
      <c r="M80" s="41">
        <f t="shared" si="3"/>
        <v>0</v>
      </c>
      <c r="O80" s="23"/>
      <c r="P80" s="24"/>
    </row>
    <row r="81" spans="1:16" ht="15">
      <c r="A81" s="65" t="s">
        <v>138</v>
      </c>
      <c r="B81" s="66"/>
      <c r="C81" s="62"/>
      <c r="D81" s="73"/>
      <c r="E81" s="78"/>
      <c r="F81" s="42"/>
      <c r="G81" s="32"/>
      <c r="H81" s="32"/>
      <c r="I81" s="32"/>
      <c r="J81" s="53">
        <f>SUM(J73:J80)</f>
        <v>0</v>
      </c>
      <c r="K81" s="42"/>
      <c r="L81" s="32"/>
      <c r="M81" s="43">
        <f>SUM(M73:M80)</f>
        <v>0</v>
      </c>
      <c r="O81" s="23"/>
      <c r="P81" s="24"/>
    </row>
    <row r="82" spans="1:16" ht="15">
      <c r="A82" s="64" t="s">
        <v>74</v>
      </c>
      <c r="B82" s="64"/>
      <c r="C82" s="7"/>
      <c r="D82" s="76"/>
      <c r="E82" s="84"/>
      <c r="F82" s="39"/>
      <c r="G82" s="27"/>
      <c r="H82" s="35"/>
      <c r="I82" s="35"/>
      <c r="J82" s="55"/>
      <c r="K82" s="60"/>
      <c r="L82" s="35"/>
      <c r="M82" s="46"/>
      <c r="O82" s="23"/>
      <c r="P82" s="24"/>
    </row>
    <row r="83" spans="1:16" ht="15">
      <c r="A83" s="3">
        <v>69</v>
      </c>
      <c r="B83" s="4" t="s">
        <v>75</v>
      </c>
      <c r="C83" s="13">
        <v>106173</v>
      </c>
      <c r="D83" s="72">
        <v>3.234042553191489</v>
      </c>
      <c r="E83" s="80" t="s">
        <v>7</v>
      </c>
      <c r="F83" s="1"/>
      <c r="G83" s="31"/>
      <c r="H83" s="31"/>
      <c r="I83" s="31"/>
      <c r="J83" s="52">
        <f>D83*H83</f>
        <v>0</v>
      </c>
      <c r="K83" s="1"/>
      <c r="L83" s="31"/>
      <c r="M83" s="41">
        <f aca="true" t="shared" si="4" ref="M83:M98">F83*K83</f>
        <v>0</v>
      </c>
      <c r="O83" s="23"/>
      <c r="P83" s="24"/>
    </row>
    <row r="84" spans="1:16" ht="15">
      <c r="A84" s="3">
        <v>70</v>
      </c>
      <c r="B84" s="4" t="s">
        <v>76</v>
      </c>
      <c r="C84" s="13">
        <v>103619</v>
      </c>
      <c r="D84" s="18">
        <v>29.106382978723403</v>
      </c>
      <c r="E84" s="81" t="s">
        <v>7</v>
      </c>
      <c r="F84" s="1"/>
      <c r="G84" s="31"/>
      <c r="H84" s="31"/>
      <c r="I84" s="31"/>
      <c r="J84" s="52">
        <f>D84*H84</f>
        <v>0</v>
      </c>
      <c r="K84" s="1"/>
      <c r="L84" s="31"/>
      <c r="M84" s="41">
        <f t="shared" si="4"/>
        <v>0</v>
      </c>
      <c r="O84" s="23"/>
      <c r="P84" s="24"/>
    </row>
    <row r="85" spans="1:16" ht="15">
      <c r="A85" s="3">
        <v>71</v>
      </c>
      <c r="B85" s="4" t="s">
        <v>77</v>
      </c>
      <c r="C85" s="13">
        <v>117956</v>
      </c>
      <c r="D85" s="18">
        <v>5.702127659574468</v>
      </c>
      <c r="E85" s="81" t="s">
        <v>7</v>
      </c>
      <c r="F85" s="1"/>
      <c r="G85" s="31"/>
      <c r="H85" s="31"/>
      <c r="I85" s="31"/>
      <c r="J85" s="52">
        <f>D85*H85</f>
        <v>0</v>
      </c>
      <c r="K85" s="1"/>
      <c r="L85" s="31"/>
      <c r="M85" s="41">
        <f t="shared" si="4"/>
        <v>0</v>
      </c>
      <c r="O85" s="23"/>
      <c r="P85" s="24"/>
    </row>
    <row r="86" spans="1:16" ht="15">
      <c r="A86" s="3">
        <v>72</v>
      </c>
      <c r="B86" s="4" t="s">
        <v>78</v>
      </c>
      <c r="C86" s="13">
        <v>111169</v>
      </c>
      <c r="D86" s="18">
        <v>1.7872340425531914</v>
      </c>
      <c r="E86" s="81" t="s">
        <v>7</v>
      </c>
      <c r="F86" s="1"/>
      <c r="G86" s="31"/>
      <c r="H86" s="31"/>
      <c r="I86" s="31"/>
      <c r="J86" s="52">
        <f>D86*H86</f>
        <v>0</v>
      </c>
      <c r="K86" s="1"/>
      <c r="L86" s="31"/>
      <c r="M86" s="41">
        <f t="shared" si="4"/>
        <v>0</v>
      </c>
      <c r="O86" s="23"/>
      <c r="P86" s="24"/>
    </row>
    <row r="87" spans="1:16" ht="15">
      <c r="A87" s="3">
        <v>73</v>
      </c>
      <c r="B87" s="4" t="s">
        <v>79</v>
      </c>
      <c r="C87" s="13">
        <v>109291</v>
      </c>
      <c r="D87" s="18">
        <v>4.340425531914893</v>
      </c>
      <c r="E87" s="81" t="s">
        <v>7</v>
      </c>
      <c r="F87" s="1"/>
      <c r="G87" s="31"/>
      <c r="H87" s="31"/>
      <c r="I87" s="31"/>
      <c r="J87" s="52">
        <f>D87*H87</f>
        <v>0</v>
      </c>
      <c r="K87" s="1"/>
      <c r="L87" s="31"/>
      <c r="M87" s="41">
        <f t="shared" si="4"/>
        <v>0</v>
      </c>
      <c r="O87" s="23"/>
      <c r="P87" s="24"/>
    </row>
    <row r="88" spans="1:16" ht="15">
      <c r="A88" s="3">
        <v>74</v>
      </c>
      <c r="B88" s="4" t="s">
        <v>80</v>
      </c>
      <c r="C88" s="13">
        <v>100495</v>
      </c>
      <c r="D88" s="18">
        <v>69.95744680851064</v>
      </c>
      <c r="E88" s="81" t="s">
        <v>7</v>
      </c>
      <c r="F88" s="1"/>
      <c r="G88" s="31"/>
      <c r="H88" s="31"/>
      <c r="I88" s="31"/>
      <c r="J88" s="52">
        <f>D88*H88</f>
        <v>0</v>
      </c>
      <c r="K88" s="1"/>
      <c r="L88" s="31"/>
      <c r="M88" s="41">
        <f t="shared" si="4"/>
        <v>0</v>
      </c>
      <c r="O88" s="23"/>
      <c r="P88" s="24"/>
    </row>
    <row r="89" spans="1:16" ht="15">
      <c r="A89" s="3">
        <v>75</v>
      </c>
      <c r="B89" s="4" t="s">
        <v>81</v>
      </c>
      <c r="C89" s="13">
        <v>100430</v>
      </c>
      <c r="D89" s="18">
        <v>6.042553191489362</v>
      </c>
      <c r="E89" s="81" t="s">
        <v>7</v>
      </c>
      <c r="F89" s="1"/>
      <c r="G89" s="31"/>
      <c r="H89" s="31"/>
      <c r="I89" s="31"/>
      <c r="J89" s="52">
        <f>D89*H89</f>
        <v>0</v>
      </c>
      <c r="K89" s="1"/>
      <c r="L89" s="31"/>
      <c r="M89" s="41">
        <f t="shared" si="4"/>
        <v>0</v>
      </c>
      <c r="O89" s="23"/>
      <c r="P89" s="24"/>
    </row>
    <row r="90" spans="1:16" ht="15">
      <c r="A90" s="3">
        <v>76</v>
      </c>
      <c r="B90" s="4" t="s">
        <v>82</v>
      </c>
      <c r="C90" s="13">
        <v>110688</v>
      </c>
      <c r="D90" s="18">
        <v>4.851063829787234</v>
      </c>
      <c r="E90" s="81" t="s">
        <v>7</v>
      </c>
      <c r="F90" s="1"/>
      <c r="G90" s="31"/>
      <c r="H90" s="31"/>
      <c r="I90" s="31"/>
      <c r="J90" s="52">
        <f>D90*H90</f>
        <v>0</v>
      </c>
      <c r="K90" s="1"/>
      <c r="L90" s="31"/>
      <c r="M90" s="41">
        <f t="shared" si="4"/>
        <v>0</v>
      </c>
      <c r="O90" s="23"/>
      <c r="P90" s="24"/>
    </row>
    <row r="91" spans="1:16" ht="15">
      <c r="A91" s="3">
        <v>77</v>
      </c>
      <c r="B91" s="4" t="s">
        <v>83</v>
      </c>
      <c r="C91" s="13">
        <v>109440</v>
      </c>
      <c r="D91" s="18">
        <v>4.76595744680851</v>
      </c>
      <c r="E91" s="81" t="s">
        <v>7</v>
      </c>
      <c r="F91" s="1"/>
      <c r="G91" s="31"/>
      <c r="H91" s="31"/>
      <c r="I91" s="31"/>
      <c r="J91" s="52">
        <f>D91*H91</f>
        <v>0</v>
      </c>
      <c r="K91" s="1"/>
      <c r="L91" s="31"/>
      <c r="M91" s="41">
        <f t="shared" si="4"/>
        <v>0</v>
      </c>
      <c r="O91" s="23"/>
      <c r="P91" s="24"/>
    </row>
    <row r="92" spans="1:16" ht="15">
      <c r="A92" s="3">
        <v>78</v>
      </c>
      <c r="B92" s="4" t="s">
        <v>84</v>
      </c>
      <c r="C92" s="13">
        <v>106840</v>
      </c>
      <c r="D92" s="18">
        <v>52.680851063829785</v>
      </c>
      <c r="E92" s="81" t="s">
        <v>7</v>
      </c>
      <c r="F92" s="1"/>
      <c r="G92" s="31"/>
      <c r="H92" s="31"/>
      <c r="I92" s="31"/>
      <c r="J92" s="52">
        <f>D92*H92</f>
        <v>0</v>
      </c>
      <c r="K92" s="1"/>
      <c r="L92" s="31"/>
      <c r="M92" s="41">
        <f t="shared" si="4"/>
        <v>0</v>
      </c>
      <c r="O92" s="23"/>
      <c r="P92" s="24"/>
    </row>
    <row r="93" spans="1:16" ht="15">
      <c r="A93" s="3">
        <v>79</v>
      </c>
      <c r="B93" s="4" t="s">
        <v>85</v>
      </c>
      <c r="C93" s="13">
        <v>105774</v>
      </c>
      <c r="D93" s="18">
        <v>6.638297872340425</v>
      </c>
      <c r="E93" s="81" t="s">
        <v>7</v>
      </c>
      <c r="F93" s="1"/>
      <c r="G93" s="31"/>
      <c r="H93" s="31"/>
      <c r="I93" s="31"/>
      <c r="J93" s="52">
        <f>D93*H93</f>
        <v>0</v>
      </c>
      <c r="K93" s="1"/>
      <c r="L93" s="31"/>
      <c r="M93" s="41">
        <f t="shared" si="4"/>
        <v>0</v>
      </c>
      <c r="O93" s="23"/>
      <c r="P93" s="24"/>
    </row>
    <row r="94" spans="1:16" ht="15">
      <c r="A94" s="3">
        <v>80</v>
      </c>
      <c r="B94" s="4" t="s">
        <v>86</v>
      </c>
      <c r="C94" s="13">
        <v>116720</v>
      </c>
      <c r="D94" s="18">
        <v>1.9574468085106382</v>
      </c>
      <c r="E94" s="81" t="s">
        <v>7</v>
      </c>
      <c r="F94" s="1"/>
      <c r="G94" s="31"/>
      <c r="H94" s="31"/>
      <c r="I94" s="31"/>
      <c r="J94" s="52">
        <f>D94*H94</f>
        <v>0</v>
      </c>
      <c r="K94" s="1"/>
      <c r="L94" s="31"/>
      <c r="M94" s="41">
        <f t="shared" si="4"/>
        <v>0</v>
      </c>
      <c r="O94" s="23"/>
      <c r="P94" s="24"/>
    </row>
    <row r="95" spans="1:16" ht="15">
      <c r="A95" s="3">
        <v>81</v>
      </c>
      <c r="B95" s="4" t="s">
        <v>87</v>
      </c>
      <c r="C95" s="13">
        <v>100926</v>
      </c>
      <c r="D95" s="18">
        <v>1.872340425531915</v>
      </c>
      <c r="E95" s="81" t="s">
        <v>7</v>
      </c>
      <c r="F95" s="1"/>
      <c r="G95" s="31"/>
      <c r="H95" s="31"/>
      <c r="I95" s="31"/>
      <c r="J95" s="52">
        <f>D95*H95</f>
        <v>0</v>
      </c>
      <c r="K95" s="1"/>
      <c r="L95" s="31"/>
      <c r="M95" s="41">
        <f t="shared" si="4"/>
        <v>0</v>
      </c>
      <c r="O95" s="23"/>
      <c r="P95" s="24"/>
    </row>
    <row r="96" spans="1:16" ht="15">
      <c r="A96" s="3">
        <v>82</v>
      </c>
      <c r="B96" s="4" t="s">
        <v>88</v>
      </c>
      <c r="C96" s="13">
        <v>114475</v>
      </c>
      <c r="D96" s="18">
        <v>10.212765957446809</v>
      </c>
      <c r="E96" s="81" t="s">
        <v>7</v>
      </c>
      <c r="F96" s="1"/>
      <c r="G96" s="31"/>
      <c r="H96" s="31"/>
      <c r="I96" s="31"/>
      <c r="J96" s="52">
        <f>D96*H96</f>
        <v>0</v>
      </c>
      <c r="K96" s="1"/>
      <c r="L96" s="31"/>
      <c r="M96" s="41">
        <f t="shared" si="4"/>
        <v>0</v>
      </c>
      <c r="O96" s="23"/>
      <c r="P96" s="24"/>
    </row>
    <row r="97" spans="1:16" ht="15">
      <c r="A97" s="3">
        <v>83</v>
      </c>
      <c r="B97" s="4" t="s">
        <v>89</v>
      </c>
      <c r="C97" s="13">
        <v>116804</v>
      </c>
      <c r="D97" s="18">
        <v>0.6808510638297872</v>
      </c>
      <c r="E97" s="81" t="s">
        <v>7</v>
      </c>
      <c r="F97" s="1"/>
      <c r="G97" s="31"/>
      <c r="H97" s="31"/>
      <c r="I97" s="31"/>
      <c r="J97" s="52">
        <f>D97*H97</f>
        <v>0</v>
      </c>
      <c r="K97" s="1"/>
      <c r="L97" s="31"/>
      <c r="M97" s="41">
        <f t="shared" si="4"/>
        <v>0</v>
      </c>
      <c r="O97" s="23"/>
      <c r="P97" s="24"/>
    </row>
    <row r="98" spans="1:16" ht="15">
      <c r="A98" s="3">
        <v>84</v>
      </c>
      <c r="B98" s="4" t="s">
        <v>90</v>
      </c>
      <c r="C98" s="13">
        <v>113701</v>
      </c>
      <c r="D98" s="18">
        <v>1</v>
      </c>
      <c r="E98" s="81" t="s">
        <v>7</v>
      </c>
      <c r="F98" s="1"/>
      <c r="G98" s="31"/>
      <c r="H98" s="31"/>
      <c r="I98" s="31"/>
      <c r="J98" s="52">
        <f>D98*H98</f>
        <v>0</v>
      </c>
      <c r="K98" s="1"/>
      <c r="L98" s="31"/>
      <c r="M98" s="41">
        <f t="shared" si="4"/>
        <v>0</v>
      </c>
      <c r="O98" s="23"/>
      <c r="P98" s="24"/>
    </row>
    <row r="99" spans="1:16" ht="15">
      <c r="A99" s="3">
        <v>85</v>
      </c>
      <c r="B99" s="4" t="s">
        <v>91</v>
      </c>
      <c r="C99" s="13">
        <v>104464</v>
      </c>
      <c r="D99" s="18">
        <v>1.0212765957446808</v>
      </c>
      <c r="E99" s="81" t="s">
        <v>7</v>
      </c>
      <c r="F99" s="1"/>
      <c r="G99" s="31"/>
      <c r="H99" s="31"/>
      <c r="I99" s="31"/>
      <c r="J99" s="52">
        <f>D99*H99</f>
        <v>0</v>
      </c>
      <c r="K99" s="21" t="s">
        <v>153</v>
      </c>
      <c r="L99" s="57"/>
      <c r="M99" s="59"/>
      <c r="O99" s="23"/>
      <c r="P99" s="24"/>
    </row>
    <row r="100" spans="1:16" ht="15">
      <c r="A100" s="3">
        <v>86</v>
      </c>
      <c r="B100" s="4" t="s">
        <v>92</v>
      </c>
      <c r="C100" s="13">
        <v>103953</v>
      </c>
      <c r="D100" s="18">
        <v>1</v>
      </c>
      <c r="E100" s="81" t="s">
        <v>7</v>
      </c>
      <c r="F100" s="1"/>
      <c r="G100" s="31"/>
      <c r="H100" s="31"/>
      <c r="I100" s="31"/>
      <c r="J100" s="52">
        <f>D100*H100</f>
        <v>0</v>
      </c>
      <c r="K100" s="21" t="s">
        <v>153</v>
      </c>
      <c r="L100" s="57"/>
      <c r="M100" s="59"/>
      <c r="O100" s="23"/>
      <c r="P100" s="24"/>
    </row>
    <row r="101" spans="1:16" ht="15">
      <c r="A101" s="3">
        <v>87</v>
      </c>
      <c r="B101" s="4" t="s">
        <v>93</v>
      </c>
      <c r="C101" s="13">
        <v>110044</v>
      </c>
      <c r="D101" s="18">
        <v>1</v>
      </c>
      <c r="E101" s="81" t="s">
        <v>7</v>
      </c>
      <c r="F101" s="1"/>
      <c r="G101" s="31"/>
      <c r="H101" s="31"/>
      <c r="I101" s="31"/>
      <c r="J101" s="52">
        <f>D101*H101</f>
        <v>0</v>
      </c>
      <c r="K101" s="21" t="s">
        <v>153</v>
      </c>
      <c r="L101" s="57"/>
      <c r="M101" s="59"/>
      <c r="O101" s="23"/>
      <c r="P101" s="24"/>
    </row>
    <row r="102" spans="1:16" ht="15">
      <c r="A102" s="3">
        <v>88</v>
      </c>
      <c r="B102" s="4" t="s">
        <v>94</v>
      </c>
      <c r="C102" s="13">
        <v>116616</v>
      </c>
      <c r="D102" s="18">
        <v>1</v>
      </c>
      <c r="E102" s="81" t="s">
        <v>7</v>
      </c>
      <c r="F102" s="1"/>
      <c r="G102" s="31"/>
      <c r="H102" s="31"/>
      <c r="I102" s="31"/>
      <c r="J102" s="52">
        <f>D102*H102</f>
        <v>0</v>
      </c>
      <c r="K102" s="21" t="s">
        <v>153</v>
      </c>
      <c r="L102" s="57"/>
      <c r="M102" s="59"/>
      <c r="O102" s="23"/>
      <c r="P102" s="24"/>
    </row>
    <row r="103" spans="1:16" ht="15">
      <c r="A103" s="3">
        <v>89</v>
      </c>
      <c r="B103" s="4" t="s">
        <v>95</v>
      </c>
      <c r="C103" s="13">
        <v>111846</v>
      </c>
      <c r="D103" s="18">
        <v>1</v>
      </c>
      <c r="E103" s="81" t="s">
        <v>7</v>
      </c>
      <c r="F103" s="1"/>
      <c r="G103" s="31"/>
      <c r="H103" s="31"/>
      <c r="I103" s="31"/>
      <c r="J103" s="52">
        <f>D103*H103</f>
        <v>0</v>
      </c>
      <c r="K103" s="21" t="s">
        <v>153</v>
      </c>
      <c r="L103" s="57"/>
      <c r="M103" s="59"/>
      <c r="O103" s="23"/>
      <c r="P103" s="24"/>
    </row>
    <row r="104" spans="1:16" ht="15">
      <c r="A104" s="3">
        <v>90</v>
      </c>
      <c r="B104" s="4" t="s">
        <v>96</v>
      </c>
      <c r="C104" s="13">
        <v>107892</v>
      </c>
      <c r="D104" s="18">
        <v>1.5319148936170213</v>
      </c>
      <c r="E104" s="81" t="s">
        <v>7</v>
      </c>
      <c r="F104" s="1"/>
      <c r="G104" s="31"/>
      <c r="H104" s="31"/>
      <c r="I104" s="31"/>
      <c r="J104" s="52">
        <f>D104*H104</f>
        <v>0</v>
      </c>
      <c r="K104" s="21" t="s">
        <v>153</v>
      </c>
      <c r="L104" s="57"/>
      <c r="M104" s="59"/>
      <c r="O104" s="23"/>
      <c r="P104" s="24"/>
    </row>
    <row r="105" spans="1:16" ht="15">
      <c r="A105" s="3">
        <v>91</v>
      </c>
      <c r="B105" s="4" t="s">
        <v>97</v>
      </c>
      <c r="C105" s="13">
        <v>100283</v>
      </c>
      <c r="D105" s="18">
        <v>2.382978723404255</v>
      </c>
      <c r="E105" s="81" t="s">
        <v>7</v>
      </c>
      <c r="F105" s="1"/>
      <c r="G105" s="31"/>
      <c r="H105" s="31"/>
      <c r="I105" s="31"/>
      <c r="J105" s="52">
        <f>D105*H105</f>
        <v>0</v>
      </c>
      <c r="K105" s="21" t="s">
        <v>153</v>
      </c>
      <c r="L105" s="57"/>
      <c r="M105" s="59"/>
      <c r="O105" s="23"/>
      <c r="P105" s="24"/>
    </row>
    <row r="106" spans="1:16" ht="15">
      <c r="A106" s="3">
        <v>92</v>
      </c>
      <c r="B106" s="4" t="s">
        <v>98</v>
      </c>
      <c r="C106" s="13">
        <v>104099</v>
      </c>
      <c r="D106" s="18">
        <v>2.127659574468085</v>
      </c>
      <c r="E106" s="81" t="s">
        <v>7</v>
      </c>
      <c r="F106" s="1"/>
      <c r="G106" s="31"/>
      <c r="H106" s="31"/>
      <c r="I106" s="31"/>
      <c r="J106" s="52">
        <f>D106*H106</f>
        <v>0</v>
      </c>
      <c r="K106" s="21" t="s">
        <v>153</v>
      </c>
      <c r="L106" s="57"/>
      <c r="M106" s="59"/>
      <c r="O106" s="23"/>
      <c r="P106" s="24"/>
    </row>
    <row r="107" spans="1:16" ht="15">
      <c r="A107" s="3">
        <v>93</v>
      </c>
      <c r="B107" s="4" t="s">
        <v>99</v>
      </c>
      <c r="C107" s="13">
        <v>103689</v>
      </c>
      <c r="D107" s="18">
        <v>1</v>
      </c>
      <c r="E107" s="81" t="s">
        <v>7</v>
      </c>
      <c r="F107" s="1"/>
      <c r="G107" s="31"/>
      <c r="H107" s="31"/>
      <c r="I107" s="31"/>
      <c r="J107" s="52">
        <f>D107*H107</f>
        <v>0</v>
      </c>
      <c r="K107" s="21" t="s">
        <v>153</v>
      </c>
      <c r="L107" s="57"/>
      <c r="M107" s="59"/>
      <c r="O107" s="23"/>
      <c r="P107" s="24"/>
    </row>
    <row r="108" spans="1:16" ht="15">
      <c r="A108" s="3">
        <v>94</v>
      </c>
      <c r="B108" s="4" t="s">
        <v>100</v>
      </c>
      <c r="C108" s="13">
        <v>107654</v>
      </c>
      <c r="D108" s="18">
        <v>1</v>
      </c>
      <c r="E108" s="81" t="s">
        <v>7</v>
      </c>
      <c r="F108" s="1"/>
      <c r="G108" s="31"/>
      <c r="H108" s="31"/>
      <c r="I108" s="31"/>
      <c r="J108" s="52">
        <f>D108*H108</f>
        <v>0</v>
      </c>
      <c r="K108" s="21" t="s">
        <v>153</v>
      </c>
      <c r="L108" s="57"/>
      <c r="M108" s="59"/>
      <c r="O108" s="23"/>
      <c r="P108" s="24"/>
    </row>
    <row r="109" spans="1:16" ht="15">
      <c r="A109" s="65" t="s">
        <v>139</v>
      </c>
      <c r="B109" s="66"/>
      <c r="C109" s="62"/>
      <c r="D109" s="73"/>
      <c r="E109" s="78"/>
      <c r="F109" s="42"/>
      <c r="G109" s="32"/>
      <c r="H109" s="32"/>
      <c r="I109" s="32"/>
      <c r="J109" s="53">
        <f>SUM(J83:J108)</f>
        <v>0</v>
      </c>
      <c r="K109" s="42"/>
      <c r="L109" s="32"/>
      <c r="M109" s="43">
        <f>SUM(M83:M108)</f>
        <v>0</v>
      </c>
      <c r="O109" s="23"/>
      <c r="P109" s="24"/>
    </row>
    <row r="110" spans="1:16" ht="15">
      <c r="A110" s="64" t="s">
        <v>101</v>
      </c>
      <c r="B110" s="64"/>
      <c r="C110" s="8"/>
      <c r="D110" s="77"/>
      <c r="E110" s="85"/>
      <c r="F110" s="39"/>
      <c r="G110" s="27"/>
      <c r="H110" s="35"/>
      <c r="I110" s="35"/>
      <c r="J110" s="55"/>
      <c r="K110" s="60"/>
      <c r="L110" s="35"/>
      <c r="M110" s="46"/>
      <c r="O110" s="23"/>
      <c r="P110" s="24"/>
    </row>
    <row r="111" spans="1:16" ht="15">
      <c r="A111" s="12">
        <v>95</v>
      </c>
      <c r="B111" s="6" t="s">
        <v>102</v>
      </c>
      <c r="C111" s="14">
        <v>112358</v>
      </c>
      <c r="D111" s="18">
        <v>5.1063829787234045</v>
      </c>
      <c r="E111" s="81" t="s">
        <v>7</v>
      </c>
      <c r="F111" s="1"/>
      <c r="G111" s="31"/>
      <c r="H111" s="31"/>
      <c r="I111" s="31"/>
      <c r="J111" s="52">
        <f>D111*H111</f>
        <v>0</v>
      </c>
      <c r="K111" s="1"/>
      <c r="L111" s="31"/>
      <c r="M111" s="41">
        <f aca="true" t="shared" si="5" ref="M111:M119">F111*K111</f>
        <v>0</v>
      </c>
      <c r="O111" s="23"/>
      <c r="P111" s="24"/>
    </row>
    <row r="112" spans="1:16" ht="15">
      <c r="A112" s="12">
        <v>96</v>
      </c>
      <c r="B112" s="4" t="s">
        <v>103</v>
      </c>
      <c r="C112" s="13">
        <v>108836</v>
      </c>
      <c r="D112" s="18">
        <v>0.9361702127659575</v>
      </c>
      <c r="E112" s="81" t="s">
        <v>7</v>
      </c>
      <c r="F112" s="1"/>
      <c r="G112" s="31"/>
      <c r="H112" s="31"/>
      <c r="I112" s="31"/>
      <c r="J112" s="52">
        <f>D112*H112</f>
        <v>0</v>
      </c>
      <c r="K112" s="1"/>
      <c r="L112" s="31"/>
      <c r="M112" s="41">
        <f t="shared" si="5"/>
        <v>0</v>
      </c>
      <c r="O112" s="23"/>
      <c r="P112" s="24"/>
    </row>
    <row r="113" spans="1:16" ht="15">
      <c r="A113" s="12">
        <v>97</v>
      </c>
      <c r="B113" s="4" t="s">
        <v>104</v>
      </c>
      <c r="C113" s="13">
        <v>109249</v>
      </c>
      <c r="D113" s="18">
        <v>14.46808510638298</v>
      </c>
      <c r="E113" s="81" t="s">
        <v>7</v>
      </c>
      <c r="F113" s="1"/>
      <c r="G113" s="31"/>
      <c r="H113" s="31"/>
      <c r="I113" s="31"/>
      <c r="J113" s="52">
        <f>D113*H113</f>
        <v>0</v>
      </c>
      <c r="K113" s="1"/>
      <c r="L113" s="31"/>
      <c r="M113" s="41">
        <f t="shared" si="5"/>
        <v>0</v>
      </c>
      <c r="O113" s="23"/>
      <c r="P113" s="24"/>
    </row>
    <row r="114" spans="1:16" ht="15">
      <c r="A114" s="12">
        <v>98</v>
      </c>
      <c r="B114" s="4" t="s">
        <v>105</v>
      </c>
      <c r="C114" s="13">
        <v>117032</v>
      </c>
      <c r="D114" s="18">
        <v>1.3617021276595744</v>
      </c>
      <c r="E114" s="81" t="s">
        <v>7</v>
      </c>
      <c r="F114" s="1"/>
      <c r="G114" s="31"/>
      <c r="H114" s="31"/>
      <c r="I114" s="31"/>
      <c r="J114" s="52">
        <f>D114*H114</f>
        <v>0</v>
      </c>
      <c r="K114" s="1"/>
      <c r="L114" s="31"/>
      <c r="M114" s="41">
        <f t="shared" si="5"/>
        <v>0</v>
      </c>
      <c r="O114" s="23"/>
      <c r="P114" s="24"/>
    </row>
    <row r="115" spans="1:16" ht="15">
      <c r="A115" s="12">
        <v>99</v>
      </c>
      <c r="B115" s="4" t="s">
        <v>106</v>
      </c>
      <c r="C115" s="13">
        <v>117849</v>
      </c>
      <c r="D115" s="18">
        <v>1</v>
      </c>
      <c r="E115" s="81" t="s">
        <v>7</v>
      </c>
      <c r="F115" s="1"/>
      <c r="G115" s="31"/>
      <c r="H115" s="31"/>
      <c r="I115" s="31"/>
      <c r="J115" s="52">
        <f>D115*H115</f>
        <v>0</v>
      </c>
      <c r="K115" s="1"/>
      <c r="L115" s="31"/>
      <c r="M115" s="41">
        <f t="shared" si="5"/>
        <v>0</v>
      </c>
      <c r="O115" s="23"/>
      <c r="P115" s="24"/>
    </row>
    <row r="116" spans="1:16" ht="15">
      <c r="A116" s="12">
        <v>100</v>
      </c>
      <c r="B116" s="4" t="s">
        <v>107</v>
      </c>
      <c r="C116" s="13">
        <v>117559</v>
      </c>
      <c r="D116" s="18">
        <v>1</v>
      </c>
      <c r="E116" s="81" t="s">
        <v>7</v>
      </c>
      <c r="F116" s="1"/>
      <c r="G116" s="31"/>
      <c r="H116" s="31"/>
      <c r="I116" s="31"/>
      <c r="J116" s="52">
        <f>D116*H116</f>
        <v>0</v>
      </c>
      <c r="K116" s="1"/>
      <c r="L116" s="31"/>
      <c r="M116" s="41">
        <f t="shared" si="5"/>
        <v>0</v>
      </c>
      <c r="O116" s="23"/>
      <c r="P116" s="24"/>
    </row>
    <row r="117" spans="1:16" ht="15">
      <c r="A117" s="12">
        <v>101</v>
      </c>
      <c r="B117" s="4" t="s">
        <v>108</v>
      </c>
      <c r="C117" s="13">
        <v>112918</v>
      </c>
      <c r="D117" s="18">
        <v>1.1063829787234043</v>
      </c>
      <c r="E117" s="81" t="s">
        <v>7</v>
      </c>
      <c r="F117" s="1"/>
      <c r="G117" s="31"/>
      <c r="H117" s="31"/>
      <c r="I117" s="31"/>
      <c r="J117" s="52">
        <f>D117*H117</f>
        <v>0</v>
      </c>
      <c r="K117" s="1"/>
      <c r="L117" s="31"/>
      <c r="M117" s="41">
        <f t="shared" si="5"/>
        <v>0</v>
      </c>
      <c r="O117" s="23"/>
      <c r="P117" s="24"/>
    </row>
    <row r="118" spans="1:16" ht="15">
      <c r="A118" s="12">
        <v>102</v>
      </c>
      <c r="B118" s="4" t="s">
        <v>109</v>
      </c>
      <c r="C118" s="13">
        <v>111348</v>
      </c>
      <c r="D118" s="18">
        <v>2.382978723404255</v>
      </c>
      <c r="E118" s="81" t="s">
        <v>7</v>
      </c>
      <c r="F118" s="1"/>
      <c r="G118" s="31"/>
      <c r="H118" s="31"/>
      <c r="I118" s="31"/>
      <c r="J118" s="52">
        <f>D118*H118</f>
        <v>0</v>
      </c>
      <c r="K118" s="1"/>
      <c r="L118" s="31"/>
      <c r="M118" s="41">
        <f t="shared" si="5"/>
        <v>0</v>
      </c>
      <c r="O118" s="23"/>
      <c r="P118" s="24"/>
    </row>
    <row r="119" spans="1:16" ht="15">
      <c r="A119" s="12">
        <v>103</v>
      </c>
      <c r="B119" s="4" t="s">
        <v>110</v>
      </c>
      <c r="C119" s="13">
        <v>102634</v>
      </c>
      <c r="D119" s="18">
        <v>4.085106382978723</v>
      </c>
      <c r="E119" s="81" t="s">
        <v>7</v>
      </c>
      <c r="F119" s="1"/>
      <c r="G119" s="31"/>
      <c r="H119" s="31"/>
      <c r="I119" s="31"/>
      <c r="J119" s="52">
        <f>D119*H119</f>
        <v>0</v>
      </c>
      <c r="K119" s="1"/>
      <c r="L119" s="31"/>
      <c r="M119" s="41">
        <f t="shared" si="5"/>
        <v>0</v>
      </c>
      <c r="O119" s="23"/>
      <c r="P119" s="24"/>
    </row>
    <row r="120" spans="1:16" ht="15">
      <c r="A120" s="65" t="s">
        <v>140</v>
      </c>
      <c r="B120" s="66"/>
      <c r="C120" s="62"/>
      <c r="D120" s="73"/>
      <c r="E120" s="78"/>
      <c r="F120" s="42"/>
      <c r="G120" s="32"/>
      <c r="H120" s="32"/>
      <c r="I120" s="32"/>
      <c r="J120" s="53">
        <f>SUM(J111:J119)</f>
        <v>0</v>
      </c>
      <c r="K120" s="42"/>
      <c r="L120" s="32"/>
      <c r="M120" s="43">
        <f>SUM(M111:M119)</f>
        <v>0</v>
      </c>
      <c r="O120" s="23"/>
      <c r="P120" s="24"/>
    </row>
    <row r="121" spans="1:16" ht="15">
      <c r="A121" s="64" t="s">
        <v>111</v>
      </c>
      <c r="B121" s="64"/>
      <c r="C121" s="8"/>
      <c r="D121" s="77"/>
      <c r="E121" s="85"/>
      <c r="F121" s="39"/>
      <c r="G121" s="27"/>
      <c r="H121" s="35"/>
      <c r="I121" s="35"/>
      <c r="J121" s="55"/>
      <c r="K121" s="60"/>
      <c r="L121" s="35"/>
      <c r="M121" s="46"/>
      <c r="O121" s="23"/>
      <c r="P121" s="24"/>
    </row>
    <row r="122" spans="1:16" ht="15">
      <c r="A122" s="12">
        <v>104</v>
      </c>
      <c r="B122" s="6" t="s">
        <v>112</v>
      </c>
      <c r="C122" s="14">
        <v>106262</v>
      </c>
      <c r="D122" s="18">
        <v>14.297872340425531</v>
      </c>
      <c r="E122" s="81" t="s">
        <v>7</v>
      </c>
      <c r="F122" s="1"/>
      <c r="G122" s="31"/>
      <c r="H122" s="31"/>
      <c r="I122" s="31"/>
      <c r="J122" s="52">
        <f>D122*H122</f>
        <v>0</v>
      </c>
      <c r="K122" s="1"/>
      <c r="L122" s="31"/>
      <c r="M122" s="41">
        <f aca="true" t="shared" si="6" ref="M122:M129">F122*K122</f>
        <v>0</v>
      </c>
      <c r="O122" s="23"/>
      <c r="P122" s="24"/>
    </row>
    <row r="123" spans="1:16" ht="15">
      <c r="A123" s="12">
        <v>105</v>
      </c>
      <c r="B123" s="4" t="s">
        <v>113</v>
      </c>
      <c r="C123" s="13">
        <v>106629</v>
      </c>
      <c r="D123" s="18">
        <v>15.23404255319149</v>
      </c>
      <c r="E123" s="81" t="s">
        <v>7</v>
      </c>
      <c r="F123" s="1"/>
      <c r="G123" s="31"/>
      <c r="H123" s="31"/>
      <c r="I123" s="31"/>
      <c r="J123" s="52">
        <f>D123*H123</f>
        <v>0</v>
      </c>
      <c r="K123" s="1"/>
      <c r="L123" s="31"/>
      <c r="M123" s="41">
        <f t="shared" si="6"/>
        <v>0</v>
      </c>
      <c r="O123" s="23"/>
      <c r="P123" s="24"/>
    </row>
    <row r="124" spans="1:16" ht="15">
      <c r="A124" s="12">
        <v>106</v>
      </c>
      <c r="B124" s="4" t="s">
        <v>114</v>
      </c>
      <c r="C124" s="13">
        <v>107907</v>
      </c>
      <c r="D124" s="18">
        <v>21.106382978723403</v>
      </c>
      <c r="E124" s="81" t="s">
        <v>7</v>
      </c>
      <c r="F124" s="1"/>
      <c r="G124" s="31"/>
      <c r="H124" s="31"/>
      <c r="I124" s="31"/>
      <c r="J124" s="52">
        <f>D124*H124</f>
        <v>0</v>
      </c>
      <c r="K124" s="1"/>
      <c r="L124" s="31"/>
      <c r="M124" s="41">
        <f t="shared" si="6"/>
        <v>0</v>
      </c>
      <c r="O124" s="23"/>
      <c r="P124" s="24"/>
    </row>
    <row r="125" spans="1:16" ht="15">
      <c r="A125" s="12">
        <v>107</v>
      </c>
      <c r="B125" s="4" t="s">
        <v>115</v>
      </c>
      <c r="C125" s="13">
        <v>103560</v>
      </c>
      <c r="D125" s="18">
        <v>25.70212765957447</v>
      </c>
      <c r="E125" s="81" t="s">
        <v>7</v>
      </c>
      <c r="F125" s="1"/>
      <c r="G125" s="31"/>
      <c r="H125" s="31"/>
      <c r="I125" s="31"/>
      <c r="J125" s="52">
        <f>D125*H125</f>
        <v>0</v>
      </c>
      <c r="K125" s="1"/>
      <c r="L125" s="31"/>
      <c r="M125" s="41">
        <f t="shared" si="6"/>
        <v>0</v>
      </c>
      <c r="O125" s="23"/>
      <c r="P125" s="24"/>
    </row>
    <row r="126" spans="1:16" ht="15">
      <c r="A126" s="12">
        <v>108</v>
      </c>
      <c r="B126" s="4" t="s">
        <v>116</v>
      </c>
      <c r="C126" s="13">
        <v>111740</v>
      </c>
      <c r="D126" s="18">
        <v>7.574468085106383</v>
      </c>
      <c r="E126" s="81" t="s">
        <v>7</v>
      </c>
      <c r="F126" s="1"/>
      <c r="G126" s="31"/>
      <c r="H126" s="31"/>
      <c r="I126" s="31"/>
      <c r="J126" s="52">
        <f>D126*H126</f>
        <v>0</v>
      </c>
      <c r="K126" s="1"/>
      <c r="L126" s="31"/>
      <c r="M126" s="41">
        <f t="shared" si="6"/>
        <v>0</v>
      </c>
      <c r="O126" s="23"/>
      <c r="P126" s="24"/>
    </row>
    <row r="127" spans="1:16" ht="15">
      <c r="A127" s="12">
        <v>109</v>
      </c>
      <c r="B127" s="4" t="s">
        <v>117</v>
      </c>
      <c r="C127" s="13">
        <v>112348</v>
      </c>
      <c r="D127" s="18">
        <v>5.787234042553192</v>
      </c>
      <c r="E127" s="81" t="s">
        <v>7</v>
      </c>
      <c r="F127" s="1"/>
      <c r="G127" s="31"/>
      <c r="H127" s="31"/>
      <c r="I127" s="31"/>
      <c r="J127" s="52">
        <f>D127*H127</f>
        <v>0</v>
      </c>
      <c r="K127" s="1"/>
      <c r="L127" s="31"/>
      <c r="M127" s="41">
        <f t="shared" si="6"/>
        <v>0</v>
      </c>
      <c r="O127" s="23"/>
      <c r="P127" s="24"/>
    </row>
    <row r="128" spans="1:16" ht="15">
      <c r="A128" s="12">
        <v>110</v>
      </c>
      <c r="B128" s="4" t="s">
        <v>118</v>
      </c>
      <c r="C128" s="13">
        <v>101835</v>
      </c>
      <c r="D128" s="18">
        <v>4.340425531914893</v>
      </c>
      <c r="E128" s="81" t="s">
        <v>7</v>
      </c>
      <c r="F128" s="1"/>
      <c r="G128" s="31"/>
      <c r="H128" s="31"/>
      <c r="I128" s="31"/>
      <c r="J128" s="52">
        <f>D128*H128</f>
        <v>0</v>
      </c>
      <c r="K128" s="1"/>
      <c r="L128" s="31"/>
      <c r="M128" s="41">
        <f t="shared" si="6"/>
        <v>0</v>
      </c>
      <c r="O128" s="23"/>
      <c r="P128" s="24"/>
    </row>
    <row r="129" spans="1:16" ht="15">
      <c r="A129" s="12">
        <v>111</v>
      </c>
      <c r="B129" s="4" t="s">
        <v>119</v>
      </c>
      <c r="C129" s="13">
        <v>109452</v>
      </c>
      <c r="D129" s="18">
        <v>5.702127659574468</v>
      </c>
      <c r="E129" s="81" t="s">
        <v>7</v>
      </c>
      <c r="F129" s="1"/>
      <c r="G129" s="31"/>
      <c r="H129" s="31"/>
      <c r="I129" s="31"/>
      <c r="J129" s="52">
        <f>D129*H129</f>
        <v>0</v>
      </c>
      <c r="K129" s="1"/>
      <c r="L129" s="31"/>
      <c r="M129" s="41">
        <f t="shared" si="6"/>
        <v>0</v>
      </c>
      <c r="O129" s="23"/>
      <c r="P129" s="24"/>
    </row>
    <row r="130" spans="1:16" ht="15">
      <c r="A130" s="65" t="s">
        <v>141</v>
      </c>
      <c r="B130" s="66"/>
      <c r="C130" s="62"/>
      <c r="D130" s="73"/>
      <c r="E130" s="78"/>
      <c r="F130" s="42"/>
      <c r="G130" s="32"/>
      <c r="H130" s="32"/>
      <c r="I130" s="32"/>
      <c r="J130" s="53">
        <f>SUM(J122:J129)</f>
        <v>0</v>
      </c>
      <c r="K130" s="42"/>
      <c r="L130" s="32"/>
      <c r="M130" s="43">
        <f>SUM(M122:M129)</f>
        <v>0</v>
      </c>
      <c r="O130" s="23"/>
      <c r="P130" s="24"/>
    </row>
    <row r="131" spans="1:16" ht="15">
      <c r="A131" s="64" t="s">
        <v>120</v>
      </c>
      <c r="B131" s="64"/>
      <c r="C131" s="8"/>
      <c r="D131" s="77"/>
      <c r="E131" s="85"/>
      <c r="F131" s="39"/>
      <c r="G131" s="27"/>
      <c r="H131" s="35"/>
      <c r="I131" s="35"/>
      <c r="J131" s="55"/>
      <c r="K131" s="60"/>
      <c r="L131" s="35"/>
      <c r="M131" s="46"/>
      <c r="O131" s="23"/>
      <c r="P131" s="24"/>
    </row>
    <row r="132" spans="1:16" ht="15">
      <c r="A132" s="15">
        <v>112</v>
      </c>
      <c r="B132" s="11" t="s">
        <v>127</v>
      </c>
      <c r="C132" s="14">
        <v>116937</v>
      </c>
      <c r="D132" s="18">
        <v>6.808510638297872</v>
      </c>
      <c r="E132" s="81" t="s">
        <v>7</v>
      </c>
      <c r="F132" s="1"/>
      <c r="G132" s="31"/>
      <c r="H132" s="31"/>
      <c r="I132" s="31"/>
      <c r="J132" s="52">
        <f>D132*H132</f>
        <v>0</v>
      </c>
      <c r="K132" s="21" t="s">
        <v>153</v>
      </c>
      <c r="L132" s="57"/>
      <c r="M132" s="59"/>
      <c r="O132" s="23"/>
      <c r="P132" s="24"/>
    </row>
    <row r="133" spans="1:16" ht="15">
      <c r="A133" s="15">
        <v>113</v>
      </c>
      <c r="B133" s="10" t="s">
        <v>128</v>
      </c>
      <c r="C133" s="13">
        <v>103192</v>
      </c>
      <c r="D133" s="18">
        <v>31.914893617021278</v>
      </c>
      <c r="E133" s="81" t="s">
        <v>7</v>
      </c>
      <c r="F133" s="1"/>
      <c r="G133" s="31"/>
      <c r="H133" s="31"/>
      <c r="I133" s="31"/>
      <c r="J133" s="52">
        <f>D133*H133</f>
        <v>0</v>
      </c>
      <c r="K133" s="21" t="s">
        <v>153</v>
      </c>
      <c r="L133" s="57"/>
      <c r="M133" s="59"/>
      <c r="O133" s="23"/>
      <c r="P133" s="24"/>
    </row>
    <row r="134" spans="1:16" ht="15">
      <c r="A134" s="15">
        <v>114</v>
      </c>
      <c r="B134" s="10" t="s">
        <v>129</v>
      </c>
      <c r="C134" s="13">
        <v>112587</v>
      </c>
      <c r="D134" s="18">
        <v>93.61702127659575</v>
      </c>
      <c r="E134" s="81" t="s">
        <v>7</v>
      </c>
      <c r="F134" s="1"/>
      <c r="G134" s="31"/>
      <c r="H134" s="31"/>
      <c r="I134" s="31"/>
      <c r="J134" s="52">
        <f>D134*H134</f>
        <v>0</v>
      </c>
      <c r="K134" s="21" t="s">
        <v>153</v>
      </c>
      <c r="L134" s="57"/>
      <c r="M134" s="59"/>
      <c r="O134" s="23"/>
      <c r="P134" s="24"/>
    </row>
    <row r="135" spans="1:16" ht="15">
      <c r="A135" s="15">
        <v>115</v>
      </c>
      <c r="B135" s="10" t="s">
        <v>130</v>
      </c>
      <c r="C135" s="13">
        <v>121078</v>
      </c>
      <c r="D135" s="18">
        <v>42.46808510638298</v>
      </c>
      <c r="E135" s="81" t="s">
        <v>7</v>
      </c>
      <c r="F135" s="1"/>
      <c r="G135" s="31"/>
      <c r="H135" s="31"/>
      <c r="I135" s="31"/>
      <c r="J135" s="52">
        <f>D135*H135</f>
        <v>0</v>
      </c>
      <c r="K135" s="21" t="s">
        <v>153</v>
      </c>
      <c r="L135" s="57"/>
      <c r="M135" s="59"/>
      <c r="O135" s="23"/>
      <c r="P135" s="24"/>
    </row>
    <row r="136" spans="1:16" ht="15">
      <c r="A136" s="15">
        <v>116</v>
      </c>
      <c r="B136" s="10" t="s">
        <v>131</v>
      </c>
      <c r="C136" s="13">
        <v>115253</v>
      </c>
      <c r="D136" s="18">
        <v>406.0425531914894</v>
      </c>
      <c r="E136" s="81" t="s">
        <v>7</v>
      </c>
      <c r="F136" s="1"/>
      <c r="G136" s="31"/>
      <c r="H136" s="31"/>
      <c r="I136" s="31"/>
      <c r="J136" s="52">
        <f>D136*H136</f>
        <v>0</v>
      </c>
      <c r="K136" s="21" t="s">
        <v>153</v>
      </c>
      <c r="L136" s="57"/>
      <c r="M136" s="59"/>
      <c r="O136" s="23"/>
      <c r="P136" s="24"/>
    </row>
    <row r="137" spans="1:16" ht="15">
      <c r="A137" s="15">
        <v>117</v>
      </c>
      <c r="B137" s="10" t="s">
        <v>132</v>
      </c>
      <c r="C137" s="13">
        <v>106910</v>
      </c>
      <c r="D137" s="18">
        <v>1098.212765957447</v>
      </c>
      <c r="E137" s="81" t="s">
        <v>7</v>
      </c>
      <c r="F137" s="1"/>
      <c r="G137" s="31"/>
      <c r="H137" s="31"/>
      <c r="I137" s="31"/>
      <c r="J137" s="52">
        <f>D137*H137</f>
        <v>0</v>
      </c>
      <c r="K137" s="21" t="s">
        <v>153</v>
      </c>
      <c r="L137" s="57"/>
      <c r="M137" s="59"/>
      <c r="O137" s="23"/>
      <c r="P137" s="24"/>
    </row>
    <row r="138" spans="1:16" ht="15">
      <c r="A138" s="15">
        <v>118</v>
      </c>
      <c r="B138" s="10" t="s">
        <v>133</v>
      </c>
      <c r="C138" s="13">
        <v>100534</v>
      </c>
      <c r="D138" s="18">
        <v>815.3191489361702</v>
      </c>
      <c r="E138" s="81" t="s">
        <v>7</v>
      </c>
      <c r="F138" s="1"/>
      <c r="G138" s="31"/>
      <c r="H138" s="31"/>
      <c r="I138" s="31"/>
      <c r="J138" s="52">
        <f>D138*H138</f>
        <v>0</v>
      </c>
      <c r="K138" s="21" t="s">
        <v>153</v>
      </c>
      <c r="L138" s="57"/>
      <c r="M138" s="59"/>
      <c r="O138" s="23"/>
      <c r="P138" s="24"/>
    </row>
    <row r="139" spans="1:16" ht="15">
      <c r="A139" s="15">
        <v>119</v>
      </c>
      <c r="B139" s="10" t="s">
        <v>134</v>
      </c>
      <c r="C139" s="13">
        <v>114998</v>
      </c>
      <c r="D139" s="18">
        <v>198.38297872340425</v>
      </c>
      <c r="E139" s="81" t="s">
        <v>7</v>
      </c>
      <c r="F139" s="1"/>
      <c r="G139" s="31"/>
      <c r="H139" s="31"/>
      <c r="I139" s="31"/>
      <c r="J139" s="52">
        <f>D139*H139</f>
        <v>0</v>
      </c>
      <c r="K139" s="21" t="s">
        <v>153</v>
      </c>
      <c r="L139" s="57"/>
      <c r="M139" s="59"/>
      <c r="O139" s="23"/>
      <c r="P139" s="24"/>
    </row>
    <row r="140" spans="1:16" ht="15">
      <c r="A140" s="15">
        <v>120</v>
      </c>
      <c r="B140" s="10" t="s">
        <v>124</v>
      </c>
      <c r="C140" s="13">
        <v>111795</v>
      </c>
      <c r="D140" s="18">
        <v>36.08510638297872</v>
      </c>
      <c r="E140" s="81" t="s">
        <v>7</v>
      </c>
      <c r="F140" s="1"/>
      <c r="G140" s="31"/>
      <c r="H140" s="31"/>
      <c r="I140" s="31"/>
      <c r="J140" s="52">
        <f>D140*H140</f>
        <v>0</v>
      </c>
      <c r="K140" s="21" t="s">
        <v>153</v>
      </c>
      <c r="L140" s="57"/>
      <c r="M140" s="59"/>
      <c r="O140" s="23"/>
      <c r="P140" s="24"/>
    </row>
    <row r="141" spans="1:16" ht="15">
      <c r="A141" s="15">
        <v>121</v>
      </c>
      <c r="B141" s="10" t="s">
        <v>125</v>
      </c>
      <c r="C141" s="13">
        <v>113978</v>
      </c>
      <c r="D141" s="18">
        <v>24.680851063829788</v>
      </c>
      <c r="E141" s="81" t="s">
        <v>7</v>
      </c>
      <c r="F141" s="1"/>
      <c r="G141" s="31"/>
      <c r="H141" s="31"/>
      <c r="I141" s="31"/>
      <c r="J141" s="52">
        <f>D141*H141</f>
        <v>0</v>
      </c>
      <c r="K141" s="21" t="s">
        <v>153</v>
      </c>
      <c r="L141" s="57"/>
      <c r="M141" s="59"/>
      <c r="O141" s="23"/>
      <c r="P141" s="24"/>
    </row>
    <row r="142" spans="1:16" ht="15">
      <c r="A142" s="15">
        <v>122</v>
      </c>
      <c r="B142" s="10" t="s">
        <v>126</v>
      </c>
      <c r="C142" s="13">
        <v>110868</v>
      </c>
      <c r="D142" s="18">
        <v>21.78723404255319</v>
      </c>
      <c r="E142" s="81" t="s">
        <v>7</v>
      </c>
      <c r="F142" s="1"/>
      <c r="G142" s="31"/>
      <c r="H142" s="31"/>
      <c r="I142" s="31"/>
      <c r="J142" s="52">
        <f>D142*H142</f>
        <v>0</v>
      </c>
      <c r="K142" s="21" t="s">
        <v>153</v>
      </c>
      <c r="L142" s="57"/>
      <c r="M142" s="59"/>
      <c r="O142" s="23"/>
      <c r="P142" s="24"/>
    </row>
    <row r="143" spans="1:16" ht="15">
      <c r="A143" s="15">
        <v>123</v>
      </c>
      <c r="B143" s="10" t="s">
        <v>144</v>
      </c>
      <c r="C143" s="13">
        <v>100646</v>
      </c>
      <c r="D143" s="18">
        <v>16474.893617021276</v>
      </c>
      <c r="E143" s="81" t="s">
        <v>7</v>
      </c>
      <c r="F143" s="1"/>
      <c r="G143" s="31"/>
      <c r="H143" s="31"/>
      <c r="I143" s="31"/>
      <c r="J143" s="52">
        <f>D143*H143</f>
        <v>0</v>
      </c>
      <c r="K143" s="21" t="s">
        <v>153</v>
      </c>
      <c r="L143" s="57"/>
      <c r="M143" s="59"/>
      <c r="O143" s="23"/>
      <c r="P143" s="24"/>
    </row>
    <row r="144" spans="1:16" ht="15">
      <c r="A144" s="67" t="s">
        <v>142</v>
      </c>
      <c r="B144" s="68"/>
      <c r="C144" s="63"/>
      <c r="D144" s="20"/>
      <c r="E144" s="20"/>
      <c r="F144" s="42"/>
      <c r="G144" s="32"/>
      <c r="H144" s="32"/>
      <c r="I144" s="32"/>
      <c r="J144" s="53">
        <f>SUM(J132:J143)</f>
        <v>0</v>
      </c>
      <c r="K144" s="42"/>
      <c r="L144" s="32"/>
      <c r="M144" s="61"/>
      <c r="O144" s="23"/>
      <c r="P144" s="24"/>
    </row>
    <row r="145" spans="1:13" ht="15" thickBot="1">
      <c r="A145" s="67" t="s">
        <v>156</v>
      </c>
      <c r="B145" s="68"/>
      <c r="C145" s="63"/>
      <c r="D145" s="20"/>
      <c r="E145" s="20"/>
      <c r="F145" s="47"/>
      <c r="G145" s="48"/>
      <c r="H145" s="48"/>
      <c r="I145" s="48"/>
      <c r="J145" s="56">
        <f>J15+J57+J71+J81+J109+J120+J130+J144</f>
        <v>0</v>
      </c>
      <c r="K145" s="47"/>
      <c r="L145" s="48"/>
      <c r="M145" s="49">
        <f>M15+M57+M71+M81+M109+M120+M130</f>
        <v>0</v>
      </c>
    </row>
    <row r="147" ht="14.25">
      <c r="J147" s="30"/>
    </row>
  </sheetData>
  <sheetProtection password="CC4D" sheet="1"/>
  <mergeCells count="17">
    <mergeCell ref="A82:B82"/>
    <mergeCell ref="A6:B6"/>
    <mergeCell ref="A16:B16"/>
    <mergeCell ref="A109:B109"/>
    <mergeCell ref="A58:B58"/>
    <mergeCell ref="A72:B72"/>
    <mergeCell ref="A15:B15"/>
    <mergeCell ref="A57:B57"/>
    <mergeCell ref="A71:B71"/>
    <mergeCell ref="A81:B81"/>
    <mergeCell ref="A110:B110"/>
    <mergeCell ref="A131:B131"/>
    <mergeCell ref="A120:B120"/>
    <mergeCell ref="A130:B130"/>
    <mergeCell ref="A144:B144"/>
    <mergeCell ref="A145:B145"/>
    <mergeCell ref="A121:B121"/>
  </mergeCells>
  <printOptions/>
  <pageMargins left="0.7" right="0.7" top="0.75" bottom="0.75" header="0.3" footer="0.3"/>
  <pageSetup horizontalDpi="1200" verticalDpi="1200" orientation="portrait" r:id="rId1"/>
  <ignoredErrors>
    <ignoredError sqref="J7:J145 M7:M41 M52:M71 M72:M98 M109:M131 M1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Fan</dc:creator>
  <cp:keywords/>
  <dc:description/>
  <cp:lastModifiedBy>Fan, Jing</cp:lastModifiedBy>
  <dcterms:created xsi:type="dcterms:W3CDTF">2012-12-04T18:37:01Z</dcterms:created>
  <dcterms:modified xsi:type="dcterms:W3CDTF">2021-08-27T20:52:20Z</dcterms:modified>
  <cp:category/>
  <cp:version/>
  <cp:contentType/>
  <cp:contentStatus/>
</cp:coreProperties>
</file>