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BIDS\"/>
    </mc:Choice>
  </mc:AlternateContent>
  <bookViews>
    <workbookView xWindow="0" yWindow="0" windowWidth="16290" windowHeight="6450"/>
  </bookViews>
  <sheets>
    <sheet name="Instructions to Proponents" sheetId="1" r:id="rId1"/>
    <sheet name="Pricing - CPS" sheetId="4" r:id="rId2"/>
    <sheet name="Revised - Pricing - VPL" sheetId="5" r:id="rId3"/>
    <sheet name="Pricing - VCT" sheetId="6" r:id="rId4"/>
    <sheet name="Summary of Pricing" sheetId="8" r:id="rId5"/>
    <sheet name="Role Profiles &amp; Des Template" sheetId="9"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9" i="6" l="1"/>
  <c r="S39" i="6"/>
  <c r="O39" i="6"/>
  <c r="K39" i="6"/>
  <c r="G39" i="6"/>
  <c r="W39" i="5"/>
  <c r="S39" i="5"/>
  <c r="O39" i="5"/>
  <c r="K39" i="5"/>
  <c r="G39" i="5"/>
  <c r="C65" i="4"/>
  <c r="C45" i="4"/>
  <c r="W12" i="4" l="1"/>
  <c r="S12" i="4"/>
  <c r="O12" i="4"/>
  <c r="K12" i="4"/>
  <c r="G12" i="4"/>
  <c r="W86" i="4" l="1"/>
  <c r="G86" i="4"/>
  <c r="K86" i="4"/>
  <c r="O86" i="4"/>
  <c r="S86" i="4"/>
  <c r="AB15" i="6"/>
  <c r="AB14" i="6"/>
  <c r="AB13" i="6"/>
  <c r="AB12" i="6"/>
  <c r="AB11" i="6"/>
  <c r="W15" i="6"/>
  <c r="W14" i="6"/>
  <c r="W13" i="6"/>
  <c r="W12" i="6"/>
  <c r="W11" i="6"/>
  <c r="R15" i="6"/>
  <c r="R14" i="6"/>
  <c r="R13" i="6"/>
  <c r="R12" i="6"/>
  <c r="R11" i="6"/>
  <c r="M15" i="6"/>
  <c r="M14" i="6"/>
  <c r="M13" i="6"/>
  <c r="M12" i="6"/>
  <c r="M11" i="6"/>
  <c r="H15" i="6" l="1"/>
  <c r="H14" i="6"/>
  <c r="W44" i="4" l="1"/>
  <c r="W41" i="4"/>
  <c r="S44" i="4"/>
  <c r="S41" i="4"/>
  <c r="O44" i="4"/>
  <c r="O41" i="4"/>
  <c r="K44" i="4"/>
  <c r="K41" i="4"/>
  <c r="G44" i="4"/>
  <c r="G41" i="4"/>
  <c r="S64" i="4" l="1"/>
  <c r="S61" i="4"/>
  <c r="W64" i="4"/>
  <c r="W61" i="4"/>
  <c r="O64" i="4"/>
  <c r="O61" i="4"/>
  <c r="K64" i="4"/>
  <c r="K61" i="4"/>
  <c r="G64" i="4"/>
  <c r="G61" i="4"/>
  <c r="M52" i="4"/>
  <c r="K52" i="4"/>
  <c r="I52" i="4"/>
  <c r="G52" i="4"/>
  <c r="E52" i="4"/>
  <c r="G65" i="4" l="1"/>
  <c r="W65" i="4"/>
  <c r="S65" i="4"/>
  <c r="O65" i="4"/>
  <c r="K65" i="4"/>
  <c r="C53" i="4"/>
  <c r="C11" i="8" s="1"/>
  <c r="W38" i="4"/>
  <c r="S38" i="4"/>
  <c r="O38" i="4"/>
  <c r="K38" i="4"/>
  <c r="G38" i="4"/>
  <c r="Q31" i="4"/>
  <c r="R31" i="4" s="1"/>
  <c r="N31" i="4"/>
  <c r="O31" i="4" s="1"/>
  <c r="K31" i="4"/>
  <c r="L31" i="4" s="1"/>
  <c r="H31" i="4"/>
  <c r="I31" i="4" s="1"/>
  <c r="E31" i="4"/>
  <c r="F31" i="4" s="1"/>
  <c r="Q30" i="4"/>
  <c r="N30" i="4"/>
  <c r="K30" i="4"/>
  <c r="H30" i="4"/>
  <c r="I30" i="4" s="1"/>
  <c r="E30" i="4"/>
  <c r="F30" i="4" s="1"/>
  <c r="Q25" i="4"/>
  <c r="N25" i="4"/>
  <c r="K25" i="4"/>
  <c r="H25" i="4"/>
  <c r="I25" i="4" s="1"/>
  <c r="E25" i="4"/>
  <c r="F25" i="4" s="1"/>
  <c r="C66" i="4" l="1"/>
  <c r="C12" i="8" s="1"/>
  <c r="W45" i="4"/>
  <c r="G45" i="4"/>
  <c r="S45" i="4"/>
  <c r="O45" i="4"/>
  <c r="K45" i="4"/>
  <c r="L30" i="4"/>
  <c r="O30" i="4" s="1"/>
  <c r="R30" i="4" s="1"/>
  <c r="L25" i="4"/>
  <c r="O25" i="4" s="1"/>
  <c r="R25" i="4" s="1"/>
  <c r="C16" i="6"/>
  <c r="H13" i="6"/>
  <c r="H12" i="6"/>
  <c r="H11" i="6"/>
  <c r="R16" i="6" l="1"/>
  <c r="H16" i="6"/>
  <c r="C46" i="4"/>
  <c r="C10" i="8" s="1"/>
  <c r="C26" i="4"/>
  <c r="C9" i="8" s="1"/>
  <c r="W16" i="6"/>
  <c r="M16" i="6"/>
  <c r="AB16" i="6"/>
  <c r="C16" i="5"/>
  <c r="W15" i="5"/>
  <c r="S15" i="5"/>
  <c r="O15" i="5"/>
  <c r="K15" i="5"/>
  <c r="G15" i="5"/>
  <c r="W14" i="5"/>
  <c r="S14" i="5"/>
  <c r="O14" i="5"/>
  <c r="K14" i="5"/>
  <c r="G14" i="5"/>
  <c r="W13" i="5"/>
  <c r="S13" i="5"/>
  <c r="O13" i="5"/>
  <c r="K13" i="5"/>
  <c r="G13" i="5"/>
  <c r="W12" i="5"/>
  <c r="S12" i="5"/>
  <c r="O12" i="5"/>
  <c r="K12" i="5"/>
  <c r="G12" i="5"/>
  <c r="C17" i="6" l="1"/>
  <c r="C14" i="8" s="1"/>
  <c r="G16" i="5"/>
  <c r="K16" i="5"/>
  <c r="O16" i="5"/>
  <c r="W16" i="5"/>
  <c r="S16" i="5"/>
  <c r="C17" i="5" l="1"/>
  <c r="C13" i="8" s="1"/>
  <c r="W16" i="4"/>
  <c r="W15" i="4"/>
  <c r="W14" i="4"/>
  <c r="S16" i="4"/>
  <c r="S15" i="4"/>
  <c r="S14" i="4"/>
  <c r="O16" i="4"/>
  <c r="O15" i="4"/>
  <c r="O14" i="4"/>
  <c r="K16" i="4"/>
  <c r="K15" i="4"/>
  <c r="K14" i="4"/>
  <c r="G16" i="4"/>
  <c r="G15" i="4"/>
  <c r="G14" i="4"/>
  <c r="C17" i="4"/>
  <c r="W13" i="4" l="1"/>
  <c r="W11" i="4"/>
  <c r="W10" i="4"/>
  <c r="S13" i="4"/>
  <c r="S11" i="4"/>
  <c r="S10" i="4"/>
  <c r="O13" i="4"/>
  <c r="O11" i="4"/>
  <c r="O10" i="4"/>
  <c r="K13" i="4"/>
  <c r="K11" i="4"/>
  <c r="K10" i="4"/>
  <c r="G13" i="4"/>
  <c r="G11" i="4"/>
  <c r="G10" i="4"/>
  <c r="S17" i="4" l="1"/>
  <c r="W17" i="4"/>
  <c r="O17" i="4"/>
  <c r="K17" i="4"/>
  <c r="G17" i="4"/>
  <c r="C18" i="4" l="1"/>
  <c r="C7" i="8" s="1"/>
  <c r="C15" i="8" s="1"/>
</calcChain>
</file>

<file path=xl/sharedStrings.xml><?xml version="1.0" encoding="utf-8"?>
<sst xmlns="http://schemas.openxmlformats.org/spreadsheetml/2006/main" count="341" uniqueCount="108">
  <si>
    <t>APPENDIX 3 - COMMERCIAL PROPOSAL</t>
  </si>
  <si>
    <t>PS20210888 - SECURITY SERVICES</t>
  </si>
  <si>
    <t>ULC Fire Monitoring (if necessary)*</t>
  </si>
  <si>
    <t>Ammonia Alarm*</t>
  </si>
  <si>
    <t>Specify times (i.e. 0800-1700):</t>
  </si>
  <si>
    <t>Specify days/wk (i.e. Mon – Fri):</t>
  </si>
  <si>
    <t>Specify times (i.e. 1700-0800):</t>
  </si>
  <si>
    <t>Specify days/wk (i.e. Fri - Mon):</t>
  </si>
  <si>
    <t>Preventative Maintenance (1 per site annually)</t>
  </si>
  <si>
    <t>YEAR 1</t>
  </si>
  <si>
    <t>YEAR 2</t>
  </si>
  <si>
    <t>SERVICES</t>
  </si>
  <si>
    <t>ANNUAL ESTIMATED HOURS</t>
  </si>
  <si>
    <t>TOTAL ESTIMATED ANNUAL COSTS 
(STRAIGHT TIME X ANNUAL ESTIMATED HOURS)</t>
  </si>
  <si>
    <t xml:space="preserve">STRAIGHT TIME PER HOUR
</t>
  </si>
  <si>
    <t>OVERTIME PER HOUR</t>
  </si>
  <si>
    <t>STATUTORY HOLIDAY PER HOUR</t>
  </si>
  <si>
    <t>TOTAL:</t>
  </si>
  <si>
    <t>ESTIMATED SITES</t>
  </si>
  <si>
    <t>OPTIONAL:</t>
  </si>
  <si>
    <t>YEAR 3</t>
  </si>
  <si>
    <t>YEAR 4</t>
  </si>
  <si>
    <t>YEAR 5</t>
  </si>
  <si>
    <t>TOTAL FOR FIVE YEARS:</t>
  </si>
  <si>
    <t>SUPERVISOR</t>
  </si>
  <si>
    <t>TABLE 3 - SERVICE REQUIREMENT D -LOCKSMITH SERVICES</t>
  </si>
  <si>
    <t>Security Systems Technician</t>
  </si>
  <si>
    <t>Security Systems Project Manager</t>
  </si>
  <si>
    <t>CPS</t>
  </si>
  <si>
    <t>VPL</t>
  </si>
  <si>
    <t>INSTRUCTIONS TO PROPONENTS</t>
  </si>
  <si>
    <t>1.  Proponents to complete this Appendix 3 - Commercial Proposal in the forms set out in the attached worksheets (as applicable).</t>
  </si>
  <si>
    <t>2.  Proponent to provide proposed pricing and payment terms which should be in accordance with Part A, Section 7.0 of the RFP (as well as any other sections of the RFP imposing requirements to pricing).</t>
  </si>
  <si>
    <r>
      <t xml:space="preserve">6.  Pricing offered will be </t>
    </r>
    <r>
      <rPr>
        <b/>
        <u/>
        <sz val="11"/>
        <color theme="1"/>
        <rFont val="Trebuchet MS"/>
        <family val="2"/>
      </rPr>
      <t>fixed pricing</t>
    </r>
    <r>
      <rPr>
        <sz val="11"/>
        <color theme="1"/>
        <rFont val="Trebuchet MS"/>
        <family val="2"/>
      </rPr>
      <t xml:space="preserve"> for the term of the Agreement.</t>
    </r>
  </si>
  <si>
    <t>4.  Prices quoted to be exclusive of applicable sales taxes calculated upon such prices, but inclusive of all other costs.</t>
  </si>
  <si>
    <t>5.  Pricing will be quoted in Canadian Funds only.</t>
  </si>
  <si>
    <t>7.  Prices are to be quoted DDP, destination (Incoterms, 2010).  For the avoidance of doubt, freight, insurance, unloading at the destination designated by the City, import duties, brokerage, royalties,
     handling, overhead, profit and all other similar costs are to be included in quoted prices.</t>
  </si>
  <si>
    <t>VCT</t>
  </si>
  <si>
    <t xml:space="preserve">MONTHLY FEES PER SITE </t>
  </si>
  <si>
    <t>-</t>
  </si>
  <si>
    <t>Mobile Guard</t>
  </si>
  <si>
    <t>Supervisor</t>
  </si>
  <si>
    <t>Consulting Services</t>
  </si>
  <si>
    <t>Operational Manager</t>
  </si>
  <si>
    <t>K9 Services</t>
  </si>
  <si>
    <t>Instrusion/Panic/Duress Alarm Monitorin (including all Reporting)</t>
  </si>
  <si>
    <t>MONTHLY COST FOR ALL ESTIMATED SITES</t>
  </si>
  <si>
    <t xml:space="preserve">YEARLY COST FOR ALARM MONITORING </t>
  </si>
  <si>
    <t>** Not in scope but reserved for the City's future consideration:</t>
  </si>
  <si>
    <t>TOTAL FOR FIVE YEAR PERIOD FOR ALARM MONITORING:</t>
  </si>
  <si>
    <t>TABLE 2:  SERVICE REQUIREMENT "C" - SECURITY SYSTEMS SUPPORT SERVICES</t>
  </si>
  <si>
    <t>Discount % on Materials purchased from Supplier</t>
  </si>
  <si>
    <t>Markup % on Materials purchased from Outside Sources</t>
  </si>
  <si>
    <t>ANNUAL FEE PER SITE</t>
  </si>
  <si>
    <t>A.  ALARM MONITORING:</t>
  </si>
  <si>
    <t>TABLE 2A:  MONITORING</t>
  </si>
  <si>
    <t>TABLE 2C. PREVENTATIVE MAINTENANCE:</t>
  </si>
  <si>
    <t xml:space="preserve">TABLE 2B. SECURITY SYSTEMS SERVICE </t>
  </si>
  <si>
    <t>TOTAL ANNUAL COSTS</t>
  </si>
  <si>
    <t xml:space="preserve">TOTAL FOR FIVE YEARS </t>
  </si>
  <si>
    <t xml:space="preserve">Short Notice Callout - Security Systems Technician Calls (inclusive of travel time) </t>
  </si>
  <si>
    <t>Locksmith Technician</t>
  </si>
  <si>
    <t>Short Notice Callout/Emergency Response - Locksmith Technician:  Respond to Emergency within One Hour of request (inclusive of travel time)</t>
  </si>
  <si>
    <t>Five Year Costs</t>
  </si>
  <si>
    <t>SERVICE</t>
  </si>
  <si>
    <t xml:space="preserve">TOTAL: </t>
  </si>
  <si>
    <t>Proponent to Summarize Total Costs for Five Year Period:</t>
  </si>
  <si>
    <t xml:space="preserve">TABLE 2:  SERVICE REQUIREMENT "C" - SECURITY SYSTEMS SUPPORT SERVICES:  </t>
  </si>
  <si>
    <t>3.  When submitting its Proposol by email, please ensure Appendix 3 - Commercial Proposal is provided as a separate file to the entire Proposal.  Pricing will not be shown in any other parts of the Proposal.</t>
  </si>
  <si>
    <t>CALL OUT RATE (LESS THAN TWO HOURS NOTICE)</t>
  </si>
  <si>
    <t>Guard 1 (General Duty - Tier 1)</t>
  </si>
  <si>
    <t>Guard 2 (Advanced Duty - Tier 2)</t>
  </si>
  <si>
    <t>GUARD 3</t>
  </si>
  <si>
    <t>GUARD 4</t>
  </si>
  <si>
    <t>K9 SERVICES</t>
  </si>
  <si>
    <t xml:space="preserve">EXECUTIVE PROTECTION </t>
  </si>
  <si>
    <t>TABLE 1:  SERVICE REQUIREMENT "B" -  LICENSED GUARD SERVICES, MOBILE SECURITY PATROL, EVENT SECURITY AND OTHER SERVICES</t>
  </si>
  <si>
    <t xml:space="preserve">Guard 1 </t>
  </si>
  <si>
    <t xml:space="preserve">Guard 2 </t>
  </si>
  <si>
    <t>TABLE 1a:  SERVICE REQUIREMENT "B" -  LICENSED GUARD SERVICES, MOBILE SECURITY PATROL, EVENT SECURITY AND OTHER SERVICES</t>
  </si>
  <si>
    <t>If applicable, Proponent to provide a one -time cost for initial change over and program to new monitoring company per site. Provide any details and breakdowns.</t>
  </si>
  <si>
    <t xml:space="preserve">YEARLY COST </t>
  </si>
  <si>
    <t>TABLE 4 - INNOVATIVE AND ALTERNATE SOLUTIONS</t>
  </si>
  <si>
    <t>TABLE 5:  SERVICE REQUIREMENT "E" -  LICENSED GUARD SERVICES - VPL</t>
  </si>
  <si>
    <t>TABLE 6 - INNOVATIVE AND ALTERNATE SOLUTIONS</t>
  </si>
  <si>
    <t>TABLE 7:  SERVICE REQUIREMENT "F" -   EVENT SECURITY GUARD SERVICES - VCT</t>
  </si>
  <si>
    <t>TABLE 8 - INNOVATIVE AND ALTERNATE SOLUTIONS</t>
  </si>
  <si>
    <t xml:space="preserve">TABLE 5:  SERVICE REQUIREMENT "E" -  SECURITY GUARD SERVICES </t>
  </si>
  <si>
    <t>TABLE 7:  SERVICE REQUIREMENT "F" - EVENT SECURITY GUARD SERVICES</t>
  </si>
  <si>
    <t>APPENDIX 3 - COMMERCIAL PROPOSAL SUMMARY OF PRICING</t>
  </si>
  <si>
    <t>Role Classification</t>
  </si>
  <si>
    <t>Description</t>
  </si>
  <si>
    <t>Certifications &amp; Training Requirements</t>
  </si>
  <si>
    <t>Minimum Requirements</t>
  </si>
  <si>
    <t>Additional Certifications and Training</t>
  </si>
  <si>
    <t>Estimated Annual Service Hours</t>
  </si>
  <si>
    <t>Ongoing</t>
  </si>
  <si>
    <t>Ad-hoc</t>
  </si>
  <si>
    <t>9.  Proponents are requested to refer to Part B - Appendix 1 -  "Role Profiles and Descriptions" for detailed description of the roles.</t>
  </si>
  <si>
    <r>
      <rPr>
        <sz val="11"/>
        <color theme="1"/>
        <rFont val="Trebuchet MS"/>
        <family val="2"/>
      </rPr>
      <t>10.</t>
    </r>
    <r>
      <rPr>
        <b/>
        <i/>
        <sz val="11"/>
        <color theme="1"/>
        <rFont val="Trebuchet MS"/>
        <family val="2"/>
      </rPr>
      <t xml:space="preserve">  By colouring in the Box below, Proponent hereby confirms that the Commercial Proposal is based on the payment of wages to employees of the Proponent and Subcontractors that comply with
     the City's Living Wage Policy as described in  Section 10.0 of Part A and in the Form of Agreement attached hereto as Part D.
</t>
    </r>
  </si>
  <si>
    <t>ROLES, PROFILES AND DESCRIPTION TEMPLATE</t>
  </si>
  <si>
    <t>FOR ANY  ADDITIONAL ROLES THE PROPONENT IS GOING TO PROPOSE,  PROPONENT  IS REQUESTED TO  COMPLETE THE ROLES, PROFILES &amp; DESCRIPTION TEMPLATE BELOW AND ANY RELATED PRICING PROPONENT WILL  ADD TO TABLE 4.</t>
  </si>
  <si>
    <t>DESCRIPTION</t>
  </si>
  <si>
    <t>8.  Pricing will include, but not limited to the Wage, EI, CPP, Vacation, Statutory Pay, Benefits, Training, Uniforms, Equipment, Overhead, Profit and anything other.</t>
  </si>
  <si>
    <t>Pricing will include, but not be limited to the Wage, EI, CPP, Vacation, Statutory Pay, Benefits, Training, Uniforms, Equipment, Overhead, Profit and anything other.</t>
  </si>
  <si>
    <r>
      <t xml:space="preserve">Mobile Services </t>
    </r>
    <r>
      <rPr>
        <i/>
        <sz val="11"/>
        <rFont val="Calibri"/>
        <family val="2"/>
        <scheme val="minor"/>
      </rPr>
      <t>( **Proponent  may propose alternate solution for mobile services in Table 4 below)</t>
    </r>
  </si>
  <si>
    <t xml:space="preserve">1.  PROPONENT TO LIST, DETAIL AND PROVIDE PRICING FOR ANY INNOVATIVE AND ALTERNATE SOLUTIONS PROPOSED BY THE PROPONENT.  FOR ANY PROPOSED MODEL, PROPONENT IS REQUIRED TO PROVIDE PRICING FOR  ONE YEAR,  AND UP TO THE FIVE YEAR TERM.   </t>
  </si>
  <si>
    <t>2.  FOR ANY  ADDITIONAL ROLES THE PROPONENT IS GOING TO PROPOSE,  PROPONENT TO  COMPLETE THE ROLES, PROFILES &amp; DESCRIPTION TEMPLATE (AS ATTACHED AS A "TAB" TO  PART C - COMMERCIAL PROPOSAL) AND ANY RELATED PRICING PROPONENT SHOULD ADD TO TABLE 4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</si>
</sst>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29" x14ac:knownFonts="1">
    <font>
      <sz val="11"/>
      <color theme="1"/>
      <name val="Calibri"/>
      <family val="2"/>
      <scheme val="minor"/>
    </font>
    <font>
      <sz val="11"/>
      <color theme="1"/>
      <name val="Trebuchet MS"/>
      <family val="2"/>
    </font>
    <font>
      <sz val="11"/>
      <color theme="1"/>
      <name val="Calibri"/>
      <family val="2"/>
      <scheme val="minor"/>
    </font>
    <font>
      <b/>
      <sz val="11"/>
      <color theme="1"/>
      <name val="Calibri"/>
      <family val="2"/>
      <scheme val="minor"/>
    </font>
    <font>
      <sz val="8"/>
      <color theme="1"/>
      <name val="Calibri"/>
      <family val="2"/>
      <scheme val="minor"/>
    </font>
    <font>
      <sz val="11"/>
      <color rgb="FFFF0000"/>
      <name val="Calibri"/>
      <family val="2"/>
      <scheme val="minor"/>
    </font>
    <font>
      <b/>
      <sz val="11"/>
      <color rgb="FFFF0000"/>
      <name val="Calibri"/>
      <family val="2"/>
      <scheme val="minor"/>
    </font>
    <font>
      <b/>
      <sz val="16"/>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sz val="11"/>
      <name val="Calibri"/>
      <family val="2"/>
      <scheme val="minor"/>
    </font>
    <font>
      <b/>
      <i/>
      <sz val="11"/>
      <color theme="1"/>
      <name val="Trebuchet MS"/>
      <family val="2"/>
    </font>
    <font>
      <b/>
      <u/>
      <sz val="11"/>
      <color theme="1"/>
      <name val="Trebuchet MS"/>
      <family val="2"/>
    </font>
    <font>
      <sz val="10"/>
      <color theme="1"/>
      <name val="Calibri"/>
      <family val="2"/>
      <scheme val="minor"/>
    </font>
    <font>
      <b/>
      <sz val="11"/>
      <name val="Calibri"/>
      <family val="2"/>
      <scheme val="minor"/>
    </font>
    <font>
      <b/>
      <sz val="12"/>
      <name val="Calibri"/>
      <family val="2"/>
      <scheme val="minor"/>
    </font>
    <font>
      <sz val="12"/>
      <name val="Calibri"/>
      <family val="2"/>
      <scheme val="minor"/>
    </font>
    <font>
      <b/>
      <i/>
      <sz val="11"/>
      <color theme="1"/>
      <name val="Calibri"/>
      <family val="2"/>
      <scheme val="minor"/>
    </font>
    <font>
      <b/>
      <sz val="16"/>
      <name val="Calibri"/>
      <family val="2"/>
      <scheme val="minor"/>
    </font>
    <font>
      <b/>
      <sz val="14"/>
      <name val="Calibri"/>
      <family val="2"/>
      <scheme val="minor"/>
    </font>
    <font>
      <b/>
      <sz val="20"/>
      <color theme="1"/>
      <name val="Calibri"/>
      <family val="2"/>
      <scheme val="minor"/>
    </font>
    <font>
      <b/>
      <sz val="12"/>
      <color rgb="FFFF0000"/>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11"/>
      <name val="Trebuchet MS"/>
      <family val="2"/>
    </font>
    <font>
      <i/>
      <sz val="11"/>
      <name val="Calibri"/>
      <family val="2"/>
      <scheme val="minor"/>
    </font>
  </fonts>
  <fills count="12">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7CAAC"/>
        <bgColor indexed="64"/>
      </patternFill>
    </fill>
    <fill>
      <patternFill patternType="solid">
        <fgColor rgb="FF8EAADB"/>
        <bgColor indexed="64"/>
      </patternFill>
    </fill>
    <fill>
      <patternFill patternType="solid">
        <fgColor rgb="FFFFF2CC"/>
        <bgColor indexed="64"/>
      </patternFill>
    </fill>
    <fill>
      <patternFill patternType="solid">
        <fgColor rgb="FFDEEAF6"/>
        <bgColor indexed="64"/>
      </patternFill>
    </fill>
  </fills>
  <borders count="114">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medium">
        <color auto="1"/>
      </top>
      <bottom style="medium">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bottom style="thin">
        <color auto="1"/>
      </bottom>
      <diagonal/>
    </border>
    <border>
      <left/>
      <right style="thin">
        <color auto="1"/>
      </right>
      <top style="thick">
        <color auto="1"/>
      </top>
      <bottom style="thin">
        <color auto="1"/>
      </bottom>
      <diagonal/>
    </border>
    <border>
      <left style="thick">
        <color auto="1"/>
      </left>
      <right/>
      <top style="medium">
        <color auto="1"/>
      </top>
      <bottom style="medium">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thick">
        <color auto="1"/>
      </right>
      <top style="thin">
        <color auto="1"/>
      </top>
      <bottom/>
      <diagonal/>
    </border>
    <border>
      <left/>
      <right style="thin">
        <color indexed="64"/>
      </right>
      <top style="thin">
        <color indexed="64"/>
      </top>
      <bottom/>
      <diagonal/>
    </border>
    <border>
      <left style="thick">
        <color auto="1"/>
      </left>
      <right/>
      <top style="medium">
        <color auto="1"/>
      </top>
      <bottom style="thick">
        <color auto="1"/>
      </bottom>
      <diagonal/>
    </border>
    <border>
      <left/>
      <right style="thick">
        <color auto="1"/>
      </right>
      <top style="medium">
        <color auto="1"/>
      </top>
      <bottom style="thick">
        <color auto="1"/>
      </bottom>
      <diagonal/>
    </border>
    <border>
      <left/>
      <right/>
      <top style="medium">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hair">
        <color auto="1"/>
      </bottom>
      <diagonal/>
    </border>
    <border>
      <left style="thin">
        <color auto="1"/>
      </left>
      <right style="thin">
        <color auto="1"/>
      </right>
      <top style="thick">
        <color auto="1"/>
      </top>
      <bottom style="hair">
        <color auto="1"/>
      </bottom>
      <diagonal/>
    </border>
    <border>
      <left style="thin">
        <color auto="1"/>
      </left>
      <right style="thick">
        <color auto="1"/>
      </right>
      <top style="thick">
        <color auto="1"/>
      </top>
      <bottom style="hair">
        <color auto="1"/>
      </bottom>
      <diagonal/>
    </border>
    <border>
      <left style="thick">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ck">
        <color auto="1"/>
      </right>
      <top style="hair">
        <color auto="1"/>
      </top>
      <bottom style="hair">
        <color auto="1"/>
      </bottom>
      <diagonal/>
    </border>
    <border>
      <left style="thick">
        <color auto="1"/>
      </left>
      <right style="thin">
        <color auto="1"/>
      </right>
      <top style="hair">
        <color auto="1"/>
      </top>
      <bottom style="thick">
        <color auto="1"/>
      </bottom>
      <diagonal/>
    </border>
    <border>
      <left style="thin">
        <color auto="1"/>
      </left>
      <right style="thin">
        <color auto="1"/>
      </right>
      <top style="hair">
        <color auto="1"/>
      </top>
      <bottom style="thick">
        <color auto="1"/>
      </bottom>
      <diagonal/>
    </border>
    <border>
      <left style="thin">
        <color auto="1"/>
      </left>
      <right style="thick">
        <color auto="1"/>
      </right>
      <top style="hair">
        <color auto="1"/>
      </top>
      <bottom style="thick">
        <color auto="1"/>
      </bottom>
      <diagonal/>
    </border>
    <border>
      <left style="thin">
        <color auto="1"/>
      </left>
      <right style="thick">
        <color auto="1"/>
      </right>
      <top style="medium">
        <color auto="1"/>
      </top>
      <bottom style="medium">
        <color auto="1"/>
      </bottom>
      <diagonal/>
    </border>
    <border>
      <left style="thin">
        <color auto="1"/>
      </left>
      <right style="thin">
        <color auto="1"/>
      </right>
      <top/>
      <bottom style="hair">
        <color auto="1"/>
      </bottom>
      <diagonal/>
    </border>
    <border>
      <left style="thin">
        <color auto="1"/>
      </left>
      <right style="thin">
        <color auto="1"/>
      </right>
      <top style="medium">
        <color auto="1"/>
      </top>
      <bottom style="medium">
        <color auto="1"/>
      </bottom>
      <diagonal/>
    </border>
    <border>
      <left/>
      <right style="thin">
        <color auto="1"/>
      </right>
      <top style="thick">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right style="thick">
        <color auto="1"/>
      </right>
      <top style="hair">
        <color auto="1"/>
      </top>
      <bottom style="hair">
        <color auto="1"/>
      </bottom>
      <diagonal/>
    </border>
    <border>
      <left/>
      <right/>
      <top style="medium">
        <color auto="1"/>
      </top>
      <bottom style="hair">
        <color auto="1"/>
      </bottom>
      <diagonal/>
    </border>
    <border>
      <left/>
      <right style="thick">
        <color auto="1"/>
      </right>
      <top style="medium">
        <color auto="1"/>
      </top>
      <bottom style="hair">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style="thin">
        <color auto="1"/>
      </right>
      <top style="hair">
        <color auto="1"/>
      </top>
      <bottom style="thick">
        <color auto="1"/>
      </bottom>
      <diagonal/>
    </border>
    <border>
      <left style="thick">
        <color auto="1"/>
      </left>
      <right style="thin">
        <color auto="1"/>
      </right>
      <top/>
      <bottom style="hair">
        <color auto="1"/>
      </bottom>
      <diagonal/>
    </border>
    <border>
      <left style="thin">
        <color auto="1"/>
      </left>
      <right style="thick">
        <color auto="1"/>
      </right>
      <top/>
      <bottom style="hair">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style="hair">
        <color auto="1"/>
      </bottom>
      <diagonal/>
    </border>
    <border>
      <left/>
      <right/>
      <top style="thick">
        <color auto="1"/>
      </top>
      <bottom style="hair">
        <color auto="1"/>
      </bottom>
      <diagonal/>
    </border>
    <border>
      <left/>
      <right style="thick">
        <color auto="1"/>
      </right>
      <top style="thick">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ck">
        <color auto="1"/>
      </bottom>
      <diagonal/>
    </border>
    <border>
      <left/>
      <right/>
      <top style="hair">
        <color auto="1"/>
      </top>
      <bottom style="thick">
        <color auto="1"/>
      </bottom>
      <diagonal/>
    </border>
    <border>
      <left/>
      <right style="thick">
        <color auto="1"/>
      </right>
      <top style="hair">
        <color auto="1"/>
      </top>
      <bottom style="thick">
        <color auto="1"/>
      </bottom>
      <diagonal/>
    </border>
    <border>
      <left/>
      <right style="thin">
        <color auto="1"/>
      </right>
      <top style="thick">
        <color auto="1"/>
      </top>
      <bottom style="thick">
        <color auto="1"/>
      </bottom>
      <diagonal/>
    </border>
    <border>
      <left style="thin">
        <color auto="1"/>
      </left>
      <right style="double">
        <color auto="1"/>
      </right>
      <top style="thick">
        <color auto="1"/>
      </top>
      <bottom style="thick">
        <color auto="1"/>
      </bottom>
      <diagonal/>
    </border>
    <border>
      <left style="thin">
        <color auto="1"/>
      </left>
      <right style="double">
        <color auto="1"/>
      </right>
      <top/>
      <bottom style="hair">
        <color auto="1"/>
      </bottom>
      <diagonal/>
    </border>
    <border>
      <left style="thin">
        <color auto="1"/>
      </left>
      <right style="double">
        <color auto="1"/>
      </right>
      <top style="hair">
        <color auto="1"/>
      </top>
      <bottom style="hair">
        <color auto="1"/>
      </bottom>
      <diagonal/>
    </border>
    <border>
      <left style="double">
        <color auto="1"/>
      </left>
      <right style="thin">
        <color auto="1"/>
      </right>
      <top style="thick">
        <color auto="1"/>
      </top>
      <bottom style="thick">
        <color auto="1"/>
      </bottom>
      <diagonal/>
    </border>
    <border>
      <left style="double">
        <color auto="1"/>
      </left>
      <right style="thin">
        <color auto="1"/>
      </right>
      <top/>
      <bottom style="hair">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top style="thick">
        <color auto="1"/>
      </top>
      <bottom style="thick">
        <color auto="1"/>
      </bottom>
      <diagonal/>
    </border>
    <border>
      <left style="thick">
        <color auto="1"/>
      </left>
      <right style="thin">
        <color auto="1"/>
      </right>
      <top style="hair">
        <color auto="1"/>
      </top>
      <bottom/>
      <diagonal/>
    </border>
    <border>
      <left style="thin">
        <color auto="1"/>
      </left>
      <right/>
      <top/>
      <bottom style="thin">
        <color auto="1"/>
      </bottom>
      <diagonal/>
    </border>
    <border>
      <left style="thin">
        <color auto="1"/>
      </left>
      <right style="thick">
        <color auto="1"/>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auto="1"/>
      </left>
      <right/>
      <top style="thick">
        <color auto="1"/>
      </top>
      <bottom style="medium">
        <color auto="1"/>
      </bottom>
      <diagonal/>
    </border>
    <border>
      <left style="thick">
        <color auto="1"/>
      </left>
      <right/>
      <top style="thick">
        <color auto="1"/>
      </top>
      <bottom style="medium">
        <color auto="1"/>
      </bottom>
      <diagonal/>
    </border>
    <border>
      <left style="thin">
        <color auto="1"/>
      </left>
      <right style="thin">
        <color auto="1"/>
      </right>
      <top style="thick">
        <color auto="1"/>
      </top>
      <bottom style="medium">
        <color auto="1"/>
      </bottom>
      <diagonal/>
    </border>
    <border>
      <left style="thin">
        <color indexed="64"/>
      </left>
      <right style="thin">
        <color indexed="64"/>
      </right>
      <top style="thin">
        <color indexed="64"/>
      </top>
      <bottom style="thick">
        <color auto="1"/>
      </bottom>
      <diagonal/>
    </border>
    <border>
      <left style="thick">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ck">
        <color auto="1"/>
      </left>
      <right style="thick">
        <color auto="1"/>
      </right>
      <top style="thick">
        <color auto="1"/>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ck">
        <color auto="1"/>
      </top>
      <bottom style="medium">
        <color auto="1"/>
      </bottom>
      <diagonal/>
    </border>
    <border>
      <left/>
      <right style="double">
        <color auto="1"/>
      </right>
      <top style="thick">
        <color auto="1"/>
      </top>
      <bottom style="thick">
        <color auto="1"/>
      </bottom>
      <diagonal/>
    </border>
    <border>
      <left style="thin">
        <color auto="1"/>
      </left>
      <right style="double">
        <color auto="1"/>
      </right>
      <top style="thick">
        <color auto="1"/>
      </top>
      <bottom style="hair">
        <color auto="1"/>
      </bottom>
      <diagonal/>
    </border>
    <border>
      <left style="thick">
        <color auto="1"/>
      </left>
      <right/>
      <top style="hair">
        <color auto="1"/>
      </top>
      <bottom style="hair">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medium">
        <color auto="1"/>
      </bottom>
      <diagonal/>
    </border>
    <border>
      <left/>
      <right style="thick">
        <color auto="1"/>
      </right>
      <top style="thin">
        <color auto="1"/>
      </top>
      <bottom style="medium">
        <color auto="1"/>
      </bottom>
      <diagonal/>
    </border>
    <border>
      <left style="thin">
        <color auto="1"/>
      </left>
      <right/>
      <top style="medium">
        <color auto="1"/>
      </top>
      <bottom/>
      <diagonal/>
    </border>
    <border>
      <left/>
      <right style="thin">
        <color auto="1"/>
      </right>
      <top/>
      <bottom/>
      <diagonal/>
    </border>
    <border>
      <left/>
      <right style="thin">
        <color auto="1"/>
      </right>
      <top/>
      <bottom style="hair">
        <color auto="1"/>
      </bottom>
      <diagonal/>
    </border>
    <border>
      <left/>
      <right style="thin">
        <color auto="1"/>
      </right>
      <top/>
      <bottom style="thin">
        <color auto="1"/>
      </bottom>
      <diagonal/>
    </border>
    <border>
      <left/>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383">
    <xf numFmtId="0" fontId="0" fillId="0" borderId="0" xfId="0"/>
    <xf numFmtId="0" fontId="1" fillId="0" borderId="0" xfId="0" applyFont="1"/>
    <xf numFmtId="44" fontId="0" fillId="0" borderId="0" xfId="1" applyFont="1" applyBorder="1" applyAlignment="1">
      <alignment horizontal="center"/>
    </xf>
    <xf numFmtId="44" fontId="0" fillId="0" borderId="2" xfId="1" applyFont="1" applyBorder="1" applyAlignment="1">
      <alignment horizontal="center"/>
    </xf>
    <xf numFmtId="0" fontId="5" fillId="0" borderId="0" xfId="0" applyFont="1"/>
    <xf numFmtId="0" fontId="0" fillId="0" borderId="0" xfId="0" applyAlignment="1">
      <alignment horizontal="center"/>
    </xf>
    <xf numFmtId="0" fontId="3" fillId="0" borderId="0" xfId="0" applyFont="1" applyAlignment="1">
      <alignment vertical="top" wrapText="1"/>
    </xf>
    <xf numFmtId="0" fontId="8" fillId="0" borderId="0" xfId="0" applyFont="1"/>
    <xf numFmtId="0" fontId="0" fillId="0" borderId="0" xfId="0" applyFill="1" applyBorder="1"/>
    <xf numFmtId="44" fontId="0" fillId="0" borderId="1" xfId="1" applyFont="1" applyBorder="1" applyAlignment="1">
      <alignment horizontal="center"/>
    </xf>
    <xf numFmtId="0" fontId="10" fillId="0" borderId="0" xfId="0" applyFont="1"/>
    <xf numFmtId="0" fontId="5" fillId="0" borderId="0" xfId="0" applyFont="1" applyAlignment="1">
      <alignment horizontal="center"/>
    </xf>
    <xf numFmtId="0" fontId="4" fillId="0" borderId="0" xfId="0" applyFont="1" applyFill="1" applyBorder="1" applyAlignment="1">
      <alignment wrapText="1"/>
    </xf>
    <xf numFmtId="0" fontId="10" fillId="0" borderId="11" xfId="0" applyFont="1" applyBorder="1"/>
    <xf numFmtId="0" fontId="10" fillId="0" borderId="12" xfId="0" applyFont="1" applyBorder="1"/>
    <xf numFmtId="0" fontId="3" fillId="3" borderId="13" xfId="0" applyFont="1" applyFill="1" applyBorder="1" applyAlignment="1">
      <alignment horizontal="center" vertical="top" wrapText="1"/>
    </xf>
    <xf numFmtId="0" fontId="3" fillId="3" borderId="14" xfId="0" applyFont="1" applyFill="1" applyBorder="1" applyAlignment="1">
      <alignment horizontal="center" vertical="top" wrapText="1"/>
    </xf>
    <xf numFmtId="0" fontId="3" fillId="3" borderId="15" xfId="0" applyFont="1" applyFill="1" applyBorder="1" applyAlignment="1">
      <alignment horizontal="center" vertical="top" wrapText="1"/>
    </xf>
    <xf numFmtId="44" fontId="0" fillId="0" borderId="16" xfId="1" applyFont="1" applyBorder="1" applyAlignment="1">
      <alignment horizontal="center"/>
    </xf>
    <xf numFmtId="44" fontId="0" fillId="0" borderId="17" xfId="0" applyNumberFormat="1" applyBorder="1" applyAlignment="1">
      <alignment horizontal="center"/>
    </xf>
    <xf numFmtId="0" fontId="3" fillId="3" borderId="20" xfId="0" applyFont="1" applyFill="1" applyBorder="1" applyAlignment="1">
      <alignment horizontal="center" vertical="top" wrapText="1"/>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23" xfId="0" applyFont="1" applyFill="1" applyBorder="1" applyAlignment="1">
      <alignment horizontal="center" vertical="top" wrapText="1"/>
    </xf>
    <xf numFmtId="44" fontId="0" fillId="0" borderId="3" xfId="1" applyFont="1" applyBorder="1" applyAlignment="1">
      <alignment horizontal="center"/>
    </xf>
    <xf numFmtId="0" fontId="0" fillId="0" borderId="0" xfId="0" applyFill="1"/>
    <xf numFmtId="44" fontId="0" fillId="0" borderId="2" xfId="1" applyFont="1" applyBorder="1" applyAlignment="1">
      <alignment horizontal="center"/>
    </xf>
    <xf numFmtId="0" fontId="3" fillId="0" borderId="13" xfId="0" applyFont="1" applyFill="1" applyBorder="1" applyAlignment="1">
      <alignment horizontal="center" vertical="top" wrapText="1"/>
    </xf>
    <xf numFmtId="0" fontId="3" fillId="0" borderId="15" xfId="0" applyFont="1" applyFill="1" applyBorder="1" applyAlignment="1">
      <alignment horizontal="center" vertical="top" wrapText="1"/>
    </xf>
    <xf numFmtId="0" fontId="0" fillId="0" borderId="16" xfId="0" applyBorder="1"/>
    <xf numFmtId="3" fontId="0" fillId="0" borderId="17" xfId="0" applyNumberFormat="1" applyBorder="1" applyAlignment="1">
      <alignment horizontal="center"/>
    </xf>
    <xf numFmtId="0" fontId="10" fillId="2" borderId="18" xfId="0" applyFont="1" applyFill="1" applyBorder="1"/>
    <xf numFmtId="3" fontId="10" fillId="2" borderId="19" xfId="0" applyNumberFormat="1" applyFont="1" applyFill="1" applyBorder="1" applyAlignment="1">
      <alignment horizontal="center"/>
    </xf>
    <xf numFmtId="44" fontId="0" fillId="0" borderId="26" xfId="1" applyFont="1" applyBorder="1" applyAlignment="1">
      <alignment horizontal="center"/>
    </xf>
    <xf numFmtId="44" fontId="0" fillId="0" borderId="27" xfId="1" applyFont="1" applyBorder="1" applyAlignment="1">
      <alignment horizontal="center"/>
    </xf>
    <xf numFmtId="44" fontId="0" fillId="0" borderId="28" xfId="0" applyNumberFormat="1" applyBorder="1" applyAlignment="1">
      <alignment horizontal="center"/>
    </xf>
    <xf numFmtId="44" fontId="0" fillId="0" borderId="29" xfId="1" applyFont="1" applyBorder="1" applyAlignment="1">
      <alignment horizontal="center"/>
    </xf>
    <xf numFmtId="0" fontId="5" fillId="0" borderId="0" xfId="0" applyFont="1" applyFill="1"/>
    <xf numFmtId="0" fontId="12" fillId="0" borderId="16" xfId="0" applyFont="1" applyFill="1" applyBorder="1" applyAlignment="1">
      <alignment wrapText="1"/>
    </xf>
    <xf numFmtId="0" fontId="12" fillId="0" borderId="17" xfId="0" applyFont="1" applyFill="1" applyBorder="1" applyAlignment="1">
      <alignment horizontal="center"/>
    </xf>
    <xf numFmtId="0" fontId="12" fillId="0" borderId="26" xfId="0" applyFont="1" applyFill="1" applyBorder="1"/>
    <xf numFmtId="3" fontId="12" fillId="0" borderId="28" xfId="0" applyNumberFormat="1" applyFont="1" applyFill="1" applyBorder="1" applyAlignment="1">
      <alignment horizontal="center"/>
    </xf>
    <xf numFmtId="44" fontId="0" fillId="0" borderId="0" xfId="0" applyNumberFormat="1" applyBorder="1" applyAlignment="1">
      <alignment horizontal="center"/>
    </xf>
    <xf numFmtId="164" fontId="10" fillId="2" borderId="19" xfId="0" applyNumberFormat="1" applyFont="1" applyFill="1" applyBorder="1" applyAlignment="1">
      <alignment horizontal="center"/>
    </xf>
    <xf numFmtId="0" fontId="7" fillId="2" borderId="30" xfId="0" applyFont="1" applyFill="1" applyBorder="1" applyAlignment="1"/>
    <xf numFmtId="44" fontId="0" fillId="0" borderId="2" xfId="1" applyFont="1" applyBorder="1" applyAlignment="1">
      <alignment horizontal="center"/>
    </xf>
    <xf numFmtId="0" fontId="0" fillId="0" borderId="0" xfId="0" applyAlignment="1">
      <alignment horizontal="center"/>
    </xf>
    <xf numFmtId="0" fontId="11" fillId="0" borderId="0" xfId="0" applyFont="1" applyAlignment="1">
      <alignment horizontal="center"/>
    </xf>
    <xf numFmtId="0" fontId="0" fillId="0" borderId="0" xfId="0" applyAlignment="1">
      <alignment horizontal="center"/>
    </xf>
    <xf numFmtId="0" fontId="1" fillId="0" borderId="0" xfId="0" applyFont="1" applyAlignment="1">
      <alignment horizontal="center"/>
    </xf>
    <xf numFmtId="0" fontId="0" fillId="0" borderId="0" xfId="0" applyAlignment="1">
      <alignment vertical="center"/>
    </xf>
    <xf numFmtId="0" fontId="15" fillId="0" borderId="0" xfId="0" applyFont="1"/>
    <xf numFmtId="0" fontId="18" fillId="0" borderId="0" xfId="0" applyFont="1"/>
    <xf numFmtId="0" fontId="0" fillId="0" borderId="37" xfId="0" applyBorder="1"/>
    <xf numFmtId="0" fontId="3" fillId="0" borderId="38" xfId="0" applyFont="1" applyFill="1" applyBorder="1" applyAlignment="1">
      <alignment horizontal="center" vertical="top"/>
    </xf>
    <xf numFmtId="0" fontId="16" fillId="3" borderId="38" xfId="0" applyFont="1" applyFill="1" applyBorder="1" applyAlignment="1">
      <alignment horizontal="center" vertical="top" wrapText="1"/>
    </xf>
    <xf numFmtId="0" fontId="3" fillId="3" borderId="38" xfId="0" applyFont="1" applyFill="1" applyBorder="1" applyAlignment="1">
      <alignment horizontal="center" vertical="top" wrapText="1"/>
    </xf>
    <xf numFmtId="0" fontId="3" fillId="3" borderId="39" xfId="0" applyFont="1" applyFill="1" applyBorder="1" applyAlignment="1">
      <alignment horizontal="center" vertical="top" wrapText="1"/>
    </xf>
    <xf numFmtId="0" fontId="10" fillId="0" borderId="38" xfId="0" applyFont="1" applyBorder="1" applyAlignment="1">
      <alignment vertical="center"/>
    </xf>
    <xf numFmtId="0" fontId="0" fillId="0" borderId="37" xfId="0" applyBorder="1" applyAlignment="1">
      <alignment vertical="center"/>
    </xf>
    <xf numFmtId="0" fontId="0" fillId="0" borderId="38" xfId="0" applyFont="1" applyBorder="1" applyAlignment="1">
      <alignment vertical="center" wrapText="1"/>
    </xf>
    <xf numFmtId="44" fontId="0" fillId="0" borderId="38" xfId="1" applyFont="1" applyBorder="1" applyAlignment="1">
      <alignment horizontal="center" vertical="center"/>
    </xf>
    <xf numFmtId="164" fontId="0" fillId="0" borderId="38" xfId="0" applyNumberFormat="1" applyBorder="1" applyAlignment="1">
      <alignment horizontal="center" vertical="center"/>
    </xf>
    <xf numFmtId="164" fontId="0" fillId="0" borderId="39" xfId="0" applyNumberFormat="1" applyBorder="1" applyAlignment="1">
      <alignment horizontal="center" vertical="center"/>
    </xf>
    <xf numFmtId="0" fontId="18" fillId="0" borderId="37" xfId="0" applyFont="1" applyBorder="1"/>
    <xf numFmtId="0" fontId="15" fillId="0" borderId="37" xfId="0" applyFont="1" applyBorder="1"/>
    <xf numFmtId="164" fontId="0" fillId="0" borderId="41" xfId="0" applyNumberFormat="1" applyBorder="1" applyAlignment="1">
      <alignment horizontal="center" vertical="center"/>
    </xf>
    <xf numFmtId="164" fontId="0" fillId="0" borderId="42" xfId="0" applyNumberFormat="1" applyBorder="1" applyAlignment="1">
      <alignment horizontal="center" vertical="center"/>
    </xf>
    <xf numFmtId="0" fontId="17" fillId="2" borderId="45" xfId="0" applyFont="1" applyFill="1" applyBorder="1" applyAlignment="1">
      <alignment vertical="center" wrapText="1"/>
    </xf>
    <xf numFmtId="0" fontId="16" fillId="3" borderId="47" xfId="0" applyFont="1" applyFill="1" applyBorder="1" applyAlignment="1">
      <alignment horizontal="center" vertical="top" wrapText="1"/>
    </xf>
    <xf numFmtId="44" fontId="0" fillId="0" borderId="47" xfId="1" applyFont="1" applyBorder="1" applyAlignment="1">
      <alignment horizontal="center" vertical="center"/>
    </xf>
    <xf numFmtId="0" fontId="16" fillId="3" borderId="37" xfId="0" applyFont="1" applyFill="1" applyBorder="1" applyAlignment="1">
      <alignment horizontal="center" vertical="top" wrapText="1"/>
    </xf>
    <xf numFmtId="44" fontId="0" fillId="0" borderId="37" xfId="1" applyFont="1" applyBorder="1" applyAlignment="1">
      <alignment horizontal="center" vertical="center"/>
    </xf>
    <xf numFmtId="0" fontId="19" fillId="0" borderId="38" xfId="0" applyFont="1" applyBorder="1" applyAlignment="1">
      <alignment wrapText="1"/>
    </xf>
    <xf numFmtId="164" fontId="3" fillId="0" borderId="39" xfId="0" applyNumberFormat="1" applyFont="1" applyBorder="1" applyAlignment="1">
      <alignment horizontal="center" vertical="center"/>
    </xf>
    <xf numFmtId="0" fontId="3" fillId="3" borderId="34" xfId="0" applyFont="1" applyFill="1" applyBorder="1" applyAlignment="1">
      <alignment horizontal="center" vertical="top"/>
    </xf>
    <xf numFmtId="0" fontId="3" fillId="3" borderId="35" xfId="0" applyFont="1" applyFill="1" applyBorder="1" applyAlignment="1">
      <alignment horizontal="center" vertical="top" wrapText="1"/>
    </xf>
    <xf numFmtId="0" fontId="3" fillId="3" borderId="36" xfId="0" applyFont="1" applyFill="1" applyBorder="1" applyAlignment="1">
      <alignment horizontal="center" vertical="top" wrapText="1"/>
    </xf>
    <xf numFmtId="0" fontId="0" fillId="0" borderId="37" xfId="0" applyBorder="1" applyAlignment="1">
      <alignment vertical="center" wrapText="1"/>
    </xf>
    <xf numFmtId="0" fontId="3" fillId="3" borderId="46" xfId="0" applyFont="1" applyFill="1" applyBorder="1" applyAlignment="1">
      <alignment horizontal="center" vertical="top" wrapText="1"/>
    </xf>
    <xf numFmtId="0" fontId="11" fillId="0" borderId="0" xfId="0" applyFont="1" applyAlignment="1">
      <alignment horizontal="center"/>
    </xf>
    <xf numFmtId="0" fontId="10" fillId="0" borderId="0" xfId="0" applyFont="1" applyAlignment="1">
      <alignment vertical="center"/>
    </xf>
    <xf numFmtId="0" fontId="8" fillId="0" borderId="0" xfId="0" applyFont="1" applyAlignment="1">
      <alignment vertical="center"/>
    </xf>
    <xf numFmtId="0" fontId="7" fillId="2" borderId="52" xfId="0" applyFont="1" applyFill="1" applyBorder="1" applyAlignment="1">
      <alignment vertical="center"/>
    </xf>
    <xf numFmtId="0" fontId="12" fillId="0" borderId="38" xfId="0" applyFont="1" applyBorder="1" applyAlignment="1">
      <alignment horizontal="center" vertical="center"/>
    </xf>
    <xf numFmtId="164" fontId="12" fillId="0" borderId="39" xfId="0" applyNumberFormat="1" applyFont="1" applyBorder="1" applyAlignment="1">
      <alignment horizontal="center" vertical="center"/>
    </xf>
    <xf numFmtId="0" fontId="20" fillId="4" borderId="40" xfId="0" applyFont="1" applyFill="1" applyBorder="1" applyAlignment="1">
      <alignment vertical="center" wrapText="1"/>
    </xf>
    <xf numFmtId="0" fontId="0" fillId="0" borderId="56" xfId="0" applyBorder="1" applyAlignment="1">
      <alignment vertical="center"/>
    </xf>
    <xf numFmtId="0" fontId="0" fillId="0" borderId="44" xfId="0" applyBorder="1" applyAlignment="1">
      <alignment vertical="center"/>
    </xf>
    <xf numFmtId="0" fontId="3" fillId="3" borderId="57" xfId="0" applyFont="1" applyFill="1" applyBorder="1" applyAlignment="1">
      <alignment horizontal="center" vertical="top" wrapText="1"/>
    </xf>
    <xf numFmtId="0" fontId="0" fillId="0" borderId="34" xfId="0" applyBorder="1" applyAlignment="1">
      <alignment wrapText="1"/>
    </xf>
    <xf numFmtId="0" fontId="0" fillId="0" borderId="40" xfId="0" applyBorder="1" applyAlignment="1">
      <alignment wrapText="1"/>
    </xf>
    <xf numFmtId="0" fontId="0" fillId="5" borderId="35" xfId="0" applyFill="1" applyBorder="1"/>
    <xf numFmtId="0" fontId="0" fillId="5" borderId="41" xfId="0" applyFill="1" applyBorder="1"/>
    <xf numFmtId="0" fontId="21" fillId="0" borderId="0" xfId="0" applyFont="1" applyFill="1"/>
    <xf numFmtId="0" fontId="16" fillId="0" borderId="0" xfId="0" applyFont="1" applyFill="1"/>
    <xf numFmtId="0" fontId="12" fillId="0" borderId="0" xfId="0" applyFont="1" applyFill="1" applyAlignment="1">
      <alignment horizontal="center"/>
    </xf>
    <xf numFmtId="0" fontId="10" fillId="2" borderId="58" xfId="0" applyFont="1" applyFill="1" applyBorder="1" applyAlignment="1">
      <alignment horizontal="center" vertical="center"/>
    </xf>
    <xf numFmtId="0" fontId="16" fillId="3" borderId="56" xfId="0" applyFont="1" applyFill="1" applyBorder="1" applyAlignment="1">
      <alignment horizontal="center" vertical="top" wrapText="1"/>
    </xf>
    <xf numFmtId="0" fontId="3" fillId="3" borderId="70" xfId="0" applyFont="1" applyFill="1" applyBorder="1" applyAlignment="1">
      <alignment horizontal="center" vertical="top" wrapText="1"/>
    </xf>
    <xf numFmtId="164" fontId="12" fillId="0" borderId="71" xfId="0" applyNumberFormat="1" applyFont="1" applyBorder="1" applyAlignment="1">
      <alignment horizontal="center" vertical="center"/>
    </xf>
    <xf numFmtId="0" fontId="16" fillId="3" borderId="73" xfId="0" applyFont="1" applyFill="1" applyBorder="1" applyAlignment="1">
      <alignment horizontal="center" vertical="top" wrapText="1"/>
    </xf>
    <xf numFmtId="0" fontId="12" fillId="0" borderId="37" xfId="0" applyFont="1" applyBorder="1" applyAlignment="1">
      <alignment vertical="center" wrapText="1"/>
    </xf>
    <xf numFmtId="0" fontId="21" fillId="2" borderId="7" xfId="0" applyFont="1" applyFill="1" applyBorder="1"/>
    <xf numFmtId="0" fontId="16" fillId="2" borderId="9" xfId="0" applyFont="1" applyFill="1" applyBorder="1"/>
    <xf numFmtId="0" fontId="10" fillId="3" borderId="52" xfId="0" applyFont="1" applyFill="1" applyBorder="1"/>
    <xf numFmtId="164" fontId="3" fillId="3" borderId="54" xfId="0" applyNumberFormat="1" applyFont="1" applyFill="1" applyBorder="1" applyAlignment="1">
      <alignment horizontal="center" vertical="center"/>
    </xf>
    <xf numFmtId="164" fontId="3" fillId="3" borderId="75" xfId="0" applyNumberFormat="1" applyFont="1" applyFill="1" applyBorder="1" applyAlignment="1">
      <alignment horizontal="center" vertical="center"/>
    </xf>
    <xf numFmtId="0" fontId="0" fillId="0" borderId="56" xfId="0" applyFill="1" applyBorder="1" applyAlignment="1">
      <alignment vertical="center"/>
    </xf>
    <xf numFmtId="0" fontId="0" fillId="0" borderId="37" xfId="0" applyBorder="1" applyAlignment="1">
      <alignment horizontal="left" vertical="center"/>
    </xf>
    <xf numFmtId="0" fontId="12" fillId="0" borderId="40" xfId="0" applyFont="1" applyFill="1" applyBorder="1" applyAlignment="1">
      <alignment vertical="center" wrapText="1"/>
    </xf>
    <xf numFmtId="164" fontId="0" fillId="0" borderId="57" xfId="0" applyNumberFormat="1" applyBorder="1" applyAlignment="1">
      <alignment horizontal="center" vertical="center"/>
    </xf>
    <xf numFmtId="164" fontId="0" fillId="0" borderId="36" xfId="0" applyNumberFormat="1" applyBorder="1" applyAlignment="1">
      <alignment horizontal="center" vertical="center"/>
    </xf>
    <xf numFmtId="0" fontId="10" fillId="3" borderId="58" xfId="0" applyFont="1" applyFill="1" applyBorder="1" applyAlignment="1">
      <alignment horizontal="center" vertical="center"/>
    </xf>
    <xf numFmtId="0" fontId="3" fillId="3" borderId="60" xfId="0" applyFont="1" applyFill="1" applyBorder="1" applyAlignment="1">
      <alignment horizontal="center" vertical="top" wrapText="1"/>
    </xf>
    <xf numFmtId="0" fontId="3" fillId="3" borderId="68" xfId="0" applyFont="1" applyFill="1" applyBorder="1" applyAlignment="1">
      <alignment horizontal="center" vertical="top" wrapText="1"/>
    </xf>
    <xf numFmtId="0" fontId="3" fillId="3" borderId="59" xfId="0" applyFont="1" applyFill="1" applyBorder="1" applyAlignment="1">
      <alignment horizontal="center" vertical="top" wrapText="1"/>
    </xf>
    <xf numFmtId="0" fontId="3" fillId="3" borderId="58" xfId="0" applyFont="1" applyFill="1" applyBorder="1" applyAlignment="1">
      <alignment horizontal="center" vertical="top" wrapText="1"/>
    </xf>
    <xf numFmtId="0" fontId="0" fillId="2" borderId="34" xfId="0" applyFill="1" applyBorder="1" applyAlignment="1">
      <alignment vertical="center"/>
    </xf>
    <xf numFmtId="0" fontId="9" fillId="2" borderId="35" xfId="0" applyFont="1" applyFill="1" applyBorder="1" applyAlignment="1">
      <alignment vertical="center"/>
    </xf>
    <xf numFmtId="0" fontId="0" fillId="2" borderId="35" xfId="0" applyFill="1" applyBorder="1" applyAlignment="1">
      <alignment vertical="center"/>
    </xf>
    <xf numFmtId="0" fontId="10" fillId="2" borderId="11" xfId="0" applyFont="1" applyFill="1" applyBorder="1"/>
    <xf numFmtId="0" fontId="10" fillId="2" borderId="12" xfId="0" applyFont="1" applyFill="1" applyBorder="1"/>
    <xf numFmtId="0" fontId="1" fillId="0" borderId="33" xfId="0" applyFont="1" applyBorder="1" applyAlignment="1"/>
    <xf numFmtId="0" fontId="11" fillId="0" borderId="0" xfId="0" applyFont="1" applyAlignment="1"/>
    <xf numFmtId="0" fontId="8" fillId="0" borderId="0" xfId="0" applyFont="1" applyFill="1" applyAlignment="1"/>
    <xf numFmtId="0" fontId="18" fillId="0" borderId="0" xfId="0" applyFont="1" applyFill="1" applyAlignment="1"/>
    <xf numFmtId="0" fontId="22" fillId="0" borderId="0" xfId="0" applyFont="1" applyFill="1"/>
    <xf numFmtId="0" fontId="10" fillId="0" borderId="0" xfId="0" applyFont="1" applyAlignment="1">
      <alignment vertical="top" wrapText="1"/>
    </xf>
    <xf numFmtId="44" fontId="8" fillId="0" borderId="4" xfId="1" applyFont="1" applyFill="1" applyBorder="1" applyAlignment="1"/>
    <xf numFmtId="0" fontId="10" fillId="0" borderId="38" xfId="0" applyFont="1" applyFill="1" applyBorder="1" applyAlignment="1">
      <alignment vertical="center" wrapText="1"/>
    </xf>
    <xf numFmtId="0" fontId="3" fillId="0" borderId="37" xfId="0" applyFont="1" applyBorder="1" applyAlignment="1">
      <alignment horizontal="center"/>
    </xf>
    <xf numFmtId="0" fontId="0" fillId="0" borderId="40" xfId="0" applyBorder="1" applyAlignment="1">
      <alignment horizontal="center"/>
    </xf>
    <xf numFmtId="0" fontId="11" fillId="3" borderId="34" xfId="0" applyFont="1" applyFill="1" applyBorder="1" applyAlignment="1">
      <alignment horizontal="center"/>
    </xf>
    <xf numFmtId="0" fontId="11" fillId="3" borderId="35" xfId="0" applyFont="1" applyFill="1" applyBorder="1" applyAlignment="1">
      <alignment horizontal="center"/>
    </xf>
    <xf numFmtId="0" fontId="11" fillId="3" borderId="36" xfId="0" applyFont="1" applyFill="1" applyBorder="1" applyAlignment="1">
      <alignment horizontal="center"/>
    </xf>
    <xf numFmtId="0" fontId="12" fillId="0" borderId="38" xfId="0" applyFont="1" applyFill="1" applyBorder="1" applyAlignment="1">
      <alignment horizontal="center" vertical="center"/>
    </xf>
    <xf numFmtId="0" fontId="12" fillId="0" borderId="39" xfId="0" applyFont="1" applyFill="1" applyBorder="1" applyAlignment="1">
      <alignment vertical="center" wrapText="1"/>
    </xf>
    <xf numFmtId="0" fontId="12" fillId="0" borderId="42" xfId="0" applyFont="1" applyFill="1" applyBorder="1" applyAlignment="1">
      <alignment horizontal="center" vertical="center" wrapText="1"/>
    </xf>
    <xf numFmtId="0" fontId="9" fillId="6" borderId="0" xfId="0" applyFont="1" applyFill="1"/>
    <xf numFmtId="0" fontId="0" fillId="6" borderId="0" xfId="0" applyFill="1"/>
    <xf numFmtId="44" fontId="0" fillId="6" borderId="1" xfId="1" applyFont="1" applyFill="1" applyBorder="1" applyAlignment="1">
      <alignment horizontal="center"/>
    </xf>
    <xf numFmtId="0" fontId="21" fillId="6" borderId="0" xfId="0" applyFont="1" applyFill="1"/>
    <xf numFmtId="0" fontId="16" fillId="6" borderId="0" xfId="0" applyFont="1" applyFill="1"/>
    <xf numFmtId="0" fontId="12" fillId="6" borderId="0" xfId="0" applyFont="1" applyFill="1" applyAlignment="1">
      <alignment horizontal="center"/>
    </xf>
    <xf numFmtId="0" fontId="10" fillId="7" borderId="0" xfId="0" applyFont="1" applyFill="1"/>
    <xf numFmtId="0" fontId="10" fillId="7" borderId="0" xfId="0" applyFont="1" applyFill="1" applyAlignment="1">
      <alignment vertical="center"/>
    </xf>
    <xf numFmtId="44" fontId="0" fillId="0" borderId="0" xfId="1" applyFont="1" applyBorder="1" applyAlignment="1">
      <alignment horizontal="center" vertical="center"/>
    </xf>
    <xf numFmtId="0" fontId="0" fillId="0" borderId="0" xfId="0" applyAlignment="1">
      <alignment horizontal="center" vertical="center"/>
    </xf>
    <xf numFmtId="0" fontId="0" fillId="7" borderId="0" xfId="0" applyFill="1"/>
    <xf numFmtId="164" fontId="10" fillId="0" borderId="39" xfId="0" applyNumberFormat="1" applyFont="1" applyFill="1" applyBorder="1" applyAlignment="1">
      <alignment horizontal="center" vertical="center" wrapText="1"/>
    </xf>
    <xf numFmtId="0" fontId="0" fillId="0" borderId="0" xfId="0" applyFill="1" applyAlignment="1">
      <alignment horizontal="center"/>
    </xf>
    <xf numFmtId="0" fontId="22" fillId="2" borderId="41" xfId="0" applyFont="1" applyFill="1" applyBorder="1"/>
    <xf numFmtId="164" fontId="22" fillId="2" borderId="42" xfId="0" applyNumberFormat="1" applyFont="1" applyFill="1" applyBorder="1" applyAlignment="1">
      <alignment horizontal="center"/>
    </xf>
    <xf numFmtId="0" fontId="0" fillId="0" borderId="0" xfId="0" applyAlignment="1">
      <alignment horizontal="center"/>
    </xf>
    <xf numFmtId="0" fontId="12" fillId="0" borderId="37" xfId="0" applyFont="1" applyBorder="1" applyAlignment="1">
      <alignment vertical="center"/>
    </xf>
    <xf numFmtId="44" fontId="0" fillId="0" borderId="39" xfId="0" applyNumberFormat="1" applyBorder="1" applyAlignment="1">
      <alignment horizontal="center" vertical="center"/>
    </xf>
    <xf numFmtId="0" fontId="3" fillId="3" borderId="78" xfId="0" applyFont="1" applyFill="1" applyBorder="1" applyAlignment="1">
      <alignment horizontal="center" vertical="top" wrapText="1"/>
    </xf>
    <xf numFmtId="3" fontId="0" fillId="0" borderId="17" xfId="0" applyNumberFormat="1" applyFill="1" applyBorder="1" applyAlignment="1">
      <alignment horizontal="center"/>
    </xf>
    <xf numFmtId="164" fontId="10" fillId="2" borderId="79" xfId="0" applyNumberFormat="1" applyFont="1" applyFill="1" applyBorder="1" applyAlignment="1">
      <alignment horizontal="center"/>
    </xf>
    <xf numFmtId="164" fontId="10" fillId="2" borderId="84" xfId="0" applyNumberFormat="1" applyFont="1" applyFill="1" applyBorder="1" applyAlignment="1">
      <alignment horizontal="center"/>
    </xf>
    <xf numFmtId="44" fontId="0" fillId="0" borderId="25" xfId="1" applyFont="1" applyBorder="1" applyAlignment="1">
      <alignment horizontal="center"/>
    </xf>
    <xf numFmtId="44" fontId="0" fillId="0" borderId="85" xfId="1" applyFont="1" applyBorder="1" applyAlignment="1">
      <alignment horizontal="center"/>
    </xf>
    <xf numFmtId="44" fontId="10" fillId="2" borderId="80" xfId="1" applyFont="1" applyFill="1" applyBorder="1" applyAlignment="1">
      <alignment horizontal="center"/>
    </xf>
    <xf numFmtId="44" fontId="0" fillId="0" borderId="17" xfId="1" applyFont="1" applyBorder="1" applyAlignment="1">
      <alignment horizontal="center"/>
    </xf>
    <xf numFmtId="0" fontId="3" fillId="0" borderId="86" xfId="0" applyFont="1" applyFill="1" applyBorder="1" applyAlignment="1">
      <alignment horizontal="center" vertical="top" wrapText="1"/>
    </xf>
    <xf numFmtId="0" fontId="0" fillId="0" borderId="87" xfId="0" applyFill="1" applyBorder="1"/>
    <xf numFmtId="0" fontId="12" fillId="0" borderId="87" xfId="0" applyFont="1" applyFill="1" applyBorder="1" applyAlignment="1">
      <alignment wrapText="1"/>
    </xf>
    <xf numFmtId="0" fontId="12" fillId="0" borderId="88" xfId="0" applyFont="1" applyFill="1" applyBorder="1" applyAlignment="1">
      <alignment wrapText="1"/>
    </xf>
    <xf numFmtId="0" fontId="10" fillId="2" borderId="83" xfId="0" applyFont="1" applyFill="1" applyBorder="1"/>
    <xf numFmtId="0" fontId="10" fillId="0" borderId="89" xfId="0" applyFont="1" applyBorder="1"/>
    <xf numFmtId="0" fontId="3" fillId="0" borderId="90" xfId="0" applyFont="1" applyFill="1" applyBorder="1" applyAlignment="1">
      <alignment horizontal="center" vertical="top" wrapText="1"/>
    </xf>
    <xf numFmtId="3" fontId="0" fillId="0" borderId="91" xfId="0" applyNumberFormat="1" applyFill="1" applyBorder="1" applyAlignment="1">
      <alignment horizontal="center"/>
    </xf>
    <xf numFmtId="3" fontId="10" fillId="2" borderId="92" xfId="0" applyNumberFormat="1" applyFont="1" applyFill="1" applyBorder="1" applyAlignment="1">
      <alignment horizontal="center"/>
    </xf>
    <xf numFmtId="44" fontId="0" fillId="0" borderId="17" xfId="1" applyNumberFormat="1" applyFont="1" applyBorder="1" applyAlignment="1">
      <alignment horizontal="center"/>
    </xf>
    <xf numFmtId="0" fontId="3" fillId="0" borderId="0" xfId="0" applyFont="1" applyFill="1" applyAlignment="1">
      <alignment horizontal="center" vertical="center"/>
    </xf>
    <xf numFmtId="0" fontId="3" fillId="3" borderId="94" xfId="0" applyFont="1" applyFill="1" applyBorder="1" applyAlignment="1">
      <alignment horizontal="center" vertical="top" wrapText="1"/>
    </xf>
    <xf numFmtId="44" fontId="0" fillId="0" borderId="71" xfId="0" applyNumberFormat="1" applyBorder="1" applyAlignment="1">
      <alignment horizontal="center" vertical="center"/>
    </xf>
    <xf numFmtId="0" fontId="3" fillId="3" borderId="34" xfId="0" applyFont="1" applyFill="1" applyBorder="1" applyAlignment="1">
      <alignment horizontal="center" vertical="top" wrapText="1"/>
    </xf>
    <xf numFmtId="164" fontId="10" fillId="0" borderId="39" xfId="0" applyNumberFormat="1" applyFont="1" applyFill="1" applyBorder="1" applyAlignment="1">
      <alignment horizontal="center" vertical="center"/>
    </xf>
    <xf numFmtId="0" fontId="17" fillId="0" borderId="38" xfId="0" applyFont="1" applyFill="1" applyBorder="1" applyAlignment="1">
      <alignment vertical="center"/>
    </xf>
    <xf numFmtId="0" fontId="10" fillId="0" borderId="38" xfId="0" applyFont="1" applyBorder="1" applyAlignment="1">
      <alignment vertical="center" wrapText="1"/>
    </xf>
    <xf numFmtId="0" fontId="0" fillId="0" borderId="0" xfId="0" applyAlignment="1">
      <alignment horizontal="center"/>
    </xf>
    <xf numFmtId="0" fontId="6" fillId="0" borderId="0" xfId="0" applyFont="1"/>
    <xf numFmtId="3" fontId="0" fillId="0" borderId="0" xfId="0" applyNumberFormat="1" applyAlignment="1">
      <alignment horizontal="center"/>
    </xf>
    <xf numFmtId="0" fontId="6" fillId="3" borderId="22" xfId="0" applyFont="1" applyFill="1" applyBorder="1" applyAlignment="1">
      <alignment horizontal="center" vertical="top" wrapText="1"/>
    </xf>
    <xf numFmtId="37" fontId="16" fillId="3" borderId="54" xfId="2" applyNumberFormat="1" applyFont="1" applyFill="1" applyBorder="1" applyAlignment="1">
      <alignment horizontal="center" vertical="center" wrapText="1"/>
    </xf>
    <xf numFmtId="3" fontId="12" fillId="0" borderId="57" xfId="0" applyNumberFormat="1" applyFont="1" applyFill="1" applyBorder="1" applyAlignment="1">
      <alignment horizontal="center" vertical="center"/>
    </xf>
    <xf numFmtId="0" fontId="0" fillId="0" borderId="47" xfId="0" applyBorder="1" applyAlignment="1">
      <alignment horizontal="center" vertical="center"/>
    </xf>
    <xf numFmtId="0" fontId="0" fillId="0" borderId="55" xfId="0" applyBorder="1" applyAlignment="1">
      <alignment horizontal="center" vertical="center"/>
    </xf>
    <xf numFmtId="0" fontId="12" fillId="0" borderId="75" xfId="0" applyFont="1" applyFill="1" applyBorder="1" applyAlignment="1">
      <alignment wrapText="1"/>
    </xf>
    <xf numFmtId="0" fontId="9" fillId="3" borderId="35" xfId="0" applyFont="1" applyFill="1" applyBorder="1" applyAlignment="1">
      <alignment vertical="center"/>
    </xf>
    <xf numFmtId="0" fontId="9" fillId="3" borderId="46" xfId="0" applyFont="1" applyFill="1" applyBorder="1" applyAlignment="1">
      <alignment vertical="center"/>
    </xf>
    <xf numFmtId="44" fontId="0" fillId="0" borderId="2" xfId="1" applyFont="1" applyBorder="1" applyAlignment="1">
      <alignment horizontal="center" vertical="center"/>
    </xf>
    <xf numFmtId="0" fontId="0" fillId="0" borderId="38"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44" fontId="0" fillId="0" borderId="85" xfId="1" applyFont="1" applyBorder="1" applyAlignment="1">
      <alignment horizontal="center" vertical="center"/>
    </xf>
    <xf numFmtId="0" fontId="10" fillId="3" borderId="40" xfId="0" applyFont="1" applyFill="1" applyBorder="1" applyAlignment="1">
      <alignment vertical="center"/>
    </xf>
    <xf numFmtId="0" fontId="3" fillId="3" borderId="55" xfId="0" applyFont="1" applyFill="1" applyBorder="1" applyAlignment="1">
      <alignment horizontal="center" vertical="center"/>
    </xf>
    <xf numFmtId="0" fontId="3" fillId="3" borderId="41" xfId="0" applyFont="1" applyFill="1" applyBorder="1" applyAlignment="1">
      <alignment horizontal="center" vertical="center"/>
    </xf>
    <xf numFmtId="44" fontId="3" fillId="3" borderId="41" xfId="0" applyNumberFormat="1" applyFont="1" applyFill="1" applyBorder="1" applyAlignment="1">
      <alignment horizontal="center" vertical="center"/>
    </xf>
    <xf numFmtId="0" fontId="3" fillId="3" borderId="41" xfId="0" applyFont="1" applyFill="1" applyBorder="1" applyAlignment="1">
      <alignment vertical="center"/>
    </xf>
    <xf numFmtId="44" fontId="3" fillId="3" borderId="42" xfId="0" applyNumberFormat="1" applyFont="1" applyFill="1" applyBorder="1" applyAlignment="1">
      <alignment horizontal="center" vertical="center"/>
    </xf>
    <xf numFmtId="0" fontId="3" fillId="3" borderId="40" xfId="0" applyFont="1" applyFill="1" applyBorder="1" applyAlignment="1">
      <alignment vertical="center"/>
    </xf>
    <xf numFmtId="44" fontId="3" fillId="3" borderId="42" xfId="0" applyNumberFormat="1" applyFont="1" applyFill="1" applyBorder="1" applyAlignment="1">
      <alignment vertical="center"/>
    </xf>
    <xf numFmtId="0" fontId="3" fillId="3" borderId="55" xfId="0" applyFont="1" applyFill="1" applyBorder="1" applyAlignment="1">
      <alignment vertical="center"/>
    </xf>
    <xf numFmtId="0" fontId="0" fillId="0" borderId="101" xfId="0" applyBorder="1" applyAlignment="1">
      <alignment vertical="center"/>
    </xf>
    <xf numFmtId="3" fontId="12" fillId="0" borderId="38" xfId="0" applyNumberFormat="1" applyFont="1" applyFill="1" applyBorder="1" applyAlignment="1">
      <alignment horizontal="center" vertical="center"/>
    </xf>
    <xf numFmtId="3" fontId="12" fillId="0" borderId="38" xfId="0" applyNumberFormat="1" applyFont="1" applyBorder="1" applyAlignment="1">
      <alignment horizontal="center" vertical="center"/>
    </xf>
    <xf numFmtId="3" fontId="12" fillId="0" borderId="101" xfId="0" applyNumberFormat="1" applyFont="1" applyBorder="1" applyAlignment="1">
      <alignment horizontal="center" vertical="center"/>
    </xf>
    <xf numFmtId="3" fontId="3" fillId="3" borderId="41" xfId="0" applyNumberFormat="1" applyFont="1" applyFill="1" applyBorder="1" applyAlignment="1">
      <alignment horizontal="center" vertical="center"/>
    </xf>
    <xf numFmtId="0" fontId="16" fillId="3" borderId="102" xfId="0" applyFont="1" applyFill="1" applyBorder="1" applyAlignment="1">
      <alignment horizontal="center" vertical="top" wrapText="1"/>
    </xf>
    <xf numFmtId="0" fontId="3" fillId="2" borderId="59" xfId="0" applyFont="1" applyFill="1" applyBorder="1" applyAlignment="1">
      <alignment horizontal="center" vertical="center"/>
    </xf>
    <xf numFmtId="0" fontId="12" fillId="0" borderId="39" xfId="0" applyFont="1" applyFill="1" applyBorder="1" applyAlignment="1">
      <alignment vertical="center"/>
    </xf>
    <xf numFmtId="0" fontId="23" fillId="2" borderId="11" xfId="0" applyFont="1" applyFill="1" applyBorder="1"/>
    <xf numFmtId="0" fontId="6" fillId="0" borderId="22"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21" xfId="0" applyFont="1" applyFill="1" applyBorder="1" applyAlignment="1">
      <alignment horizontal="center" vertical="top" wrapText="1"/>
    </xf>
    <xf numFmtId="0" fontId="3" fillId="0" borderId="22" xfId="0" applyFont="1" applyFill="1" applyBorder="1" applyAlignment="1">
      <alignment horizontal="center" vertical="top" wrapText="1"/>
    </xf>
    <xf numFmtId="0" fontId="3" fillId="0" borderId="103" xfId="0" applyFont="1" applyFill="1" applyBorder="1" applyAlignment="1">
      <alignment horizontal="center" vertical="top" wrapText="1"/>
    </xf>
    <xf numFmtId="44" fontId="0" fillId="0" borderId="16" xfId="1" applyFont="1" applyFill="1" applyBorder="1" applyAlignment="1">
      <alignment horizontal="center"/>
    </xf>
    <xf numFmtId="44" fontId="0" fillId="0" borderId="2" xfId="1" applyFont="1" applyFill="1" applyBorder="1" applyAlignment="1">
      <alignment horizontal="center"/>
    </xf>
    <xf numFmtId="44" fontId="0" fillId="0" borderId="17" xfId="0" applyNumberFormat="1" applyFill="1" applyBorder="1" applyAlignment="1">
      <alignment horizontal="center"/>
    </xf>
    <xf numFmtId="44" fontId="0" fillId="0" borderId="3" xfId="1" applyFont="1" applyFill="1" applyBorder="1" applyAlignment="1">
      <alignment horizontal="center"/>
    </xf>
    <xf numFmtId="0" fontId="21" fillId="6" borderId="0" xfId="0" applyFont="1" applyFill="1" applyAlignment="1">
      <alignment vertical="center"/>
    </xf>
    <xf numFmtId="0" fontId="16" fillId="6" borderId="0" xfId="0" applyFont="1" applyFill="1" applyAlignment="1">
      <alignment vertical="center"/>
    </xf>
    <xf numFmtId="0" fontId="12" fillId="6" borderId="0" xfId="0" applyFont="1" applyFill="1" applyAlignment="1">
      <alignment horizontal="center" vertical="center"/>
    </xf>
    <xf numFmtId="0" fontId="11" fillId="0" borderId="0" xfId="0" applyFont="1" applyAlignment="1">
      <alignment horizontal="left"/>
    </xf>
    <xf numFmtId="0" fontId="10" fillId="0" borderId="0" xfId="0" applyFont="1" applyAlignment="1">
      <alignment horizontal="center" vertical="center"/>
    </xf>
    <xf numFmtId="0" fontId="24" fillId="9" borderId="110" xfId="0" applyFont="1" applyFill="1" applyBorder="1" applyAlignment="1">
      <alignment horizontal="center" vertical="center" wrapText="1"/>
    </xf>
    <xf numFmtId="0" fontId="24" fillId="9" borderId="111" xfId="0" applyFont="1" applyFill="1" applyBorder="1" applyAlignment="1">
      <alignment horizontal="center" vertical="center" wrapText="1"/>
    </xf>
    <xf numFmtId="0" fontId="25" fillId="11" borderId="111" xfId="0" applyFont="1" applyFill="1" applyBorder="1" applyAlignment="1">
      <alignment horizontal="center" vertical="center" wrapText="1"/>
    </xf>
    <xf numFmtId="0" fontId="26" fillId="0" borderId="111" xfId="0" applyFont="1" applyBorder="1" applyAlignment="1">
      <alignment horizontal="center" vertical="center" wrapText="1"/>
    </xf>
    <xf numFmtId="3" fontId="0" fillId="0" borderId="17" xfId="0" applyNumberFormat="1" applyBorder="1" applyAlignment="1">
      <alignment horizontal="center" vertical="center"/>
    </xf>
    <xf numFmtId="44" fontId="0" fillId="0" borderId="17" xfId="0" applyNumberFormat="1" applyBorder="1" applyAlignment="1">
      <alignment horizontal="center" vertical="center"/>
    </xf>
    <xf numFmtId="0" fontId="9" fillId="0" borderId="0" xfId="0" applyFont="1" applyFill="1" applyAlignment="1">
      <alignment horizontal="left" vertical="top" wrapText="1"/>
    </xf>
    <xf numFmtId="0" fontId="5" fillId="0" borderId="0" xfId="0" applyFont="1" applyBorder="1" applyAlignment="1">
      <alignment horizontal="left" vertical="center" wrapText="1"/>
    </xf>
    <xf numFmtId="0" fontId="5" fillId="0" borderId="108" xfId="0" applyFont="1" applyBorder="1" applyAlignment="1">
      <alignment horizontal="left" vertical="center" wrapText="1"/>
    </xf>
    <xf numFmtId="0" fontId="12" fillId="0" borderId="16" xfId="0" applyFont="1" applyFill="1" applyBorder="1" applyAlignment="1">
      <alignment vertical="center" wrapText="1"/>
    </xf>
    <xf numFmtId="0" fontId="0" fillId="0" borderId="0" xfId="0" applyFill="1" applyAlignment="1">
      <alignment horizontal="center" vertical="center"/>
    </xf>
    <xf numFmtId="0" fontId="0" fillId="0" borderId="0" xfId="0" applyFill="1" applyAlignment="1">
      <alignment vertical="center"/>
    </xf>
    <xf numFmtId="3" fontId="10" fillId="0" borderId="17" xfId="0" applyNumberFormat="1" applyFont="1" applyBorder="1" applyAlignment="1">
      <alignment horizontal="center"/>
    </xf>
    <xf numFmtId="0" fontId="1" fillId="0" borderId="107" xfId="0" applyFont="1" applyBorder="1" applyAlignment="1">
      <alignment horizontal="center"/>
    </xf>
    <xf numFmtId="0" fontId="1" fillId="0" borderId="109" xfId="0" applyFont="1" applyBorder="1" applyAlignment="1">
      <alignment horizontal="center"/>
    </xf>
    <xf numFmtId="0" fontId="1" fillId="0" borderId="108" xfId="0" applyFont="1" applyBorder="1" applyAlignment="1">
      <alignment horizontal="center"/>
    </xf>
    <xf numFmtId="0" fontId="11" fillId="0" borderId="0" xfId="0" applyFont="1" applyAlignment="1">
      <alignment horizontal="center"/>
    </xf>
    <xf numFmtId="0" fontId="27" fillId="0" borderId="105" xfId="0" applyFont="1" applyBorder="1" applyAlignment="1">
      <alignment horizontal="left" vertical="center"/>
    </xf>
    <xf numFmtId="0" fontId="27" fillId="0" borderId="0" xfId="0" applyFont="1" applyBorder="1" applyAlignment="1">
      <alignment horizontal="left" vertical="center"/>
    </xf>
    <xf numFmtId="0" fontId="27" fillId="0" borderId="106" xfId="0" applyFont="1" applyBorder="1" applyAlignment="1">
      <alignment horizontal="left" vertical="center"/>
    </xf>
    <xf numFmtId="0" fontId="1" fillId="0" borderId="105" xfId="0" applyFont="1" applyBorder="1" applyAlignment="1">
      <alignment horizontal="center" vertical="center"/>
    </xf>
    <xf numFmtId="0" fontId="1" fillId="0" borderId="0" xfId="0" applyFont="1" applyBorder="1" applyAlignment="1">
      <alignment horizontal="center" vertical="center"/>
    </xf>
    <xf numFmtId="0" fontId="1" fillId="0" borderId="106" xfId="0" applyFont="1" applyBorder="1" applyAlignment="1">
      <alignment horizontal="center" vertical="center"/>
    </xf>
    <xf numFmtId="0" fontId="1" fillId="0" borderId="105" xfId="0" applyFont="1" applyBorder="1" applyAlignment="1">
      <alignment horizontal="left" vertical="center"/>
    </xf>
    <xf numFmtId="0" fontId="1" fillId="0" borderId="0" xfId="0" applyFont="1" applyBorder="1" applyAlignment="1">
      <alignment horizontal="left" vertical="center"/>
    </xf>
    <xf numFmtId="0" fontId="1" fillId="0" borderId="106" xfId="0" applyFont="1" applyBorder="1" applyAlignment="1">
      <alignment horizontal="left" vertical="center"/>
    </xf>
    <xf numFmtId="0" fontId="13" fillId="0" borderId="105" xfId="0" applyFont="1" applyBorder="1" applyAlignment="1">
      <alignment horizontal="left" vertical="center" wrapText="1"/>
    </xf>
    <xf numFmtId="0" fontId="13" fillId="0" borderId="0" xfId="0" applyFont="1" applyBorder="1" applyAlignment="1">
      <alignment horizontal="left" vertical="center" wrapText="1"/>
    </xf>
    <xf numFmtId="0" fontId="13" fillId="0" borderId="106" xfId="0" applyFont="1" applyBorder="1" applyAlignment="1">
      <alignment horizontal="left" vertical="center" wrapText="1"/>
    </xf>
    <xf numFmtId="0" fontId="1" fillId="0" borderId="0" xfId="0" applyFont="1" applyAlignment="1">
      <alignment horizontal="center"/>
    </xf>
    <xf numFmtId="0" fontId="1" fillId="0" borderId="11" xfId="0" applyFont="1" applyBorder="1" applyAlignment="1">
      <alignment horizontal="left" vertical="center"/>
    </xf>
    <xf numFmtId="0" fontId="1" fillId="0" borderId="104" xfId="0" applyFont="1" applyBorder="1" applyAlignment="1">
      <alignment horizontal="left" vertical="center"/>
    </xf>
    <xf numFmtId="0" fontId="1" fillId="0" borderId="12" xfId="0" applyFont="1" applyBorder="1" applyAlignment="1">
      <alignment horizontal="left" vertical="center"/>
    </xf>
    <xf numFmtId="0" fontId="1" fillId="0" borderId="105" xfId="0" applyFont="1" applyBorder="1" applyAlignment="1">
      <alignment horizontal="left" vertical="center" wrapText="1"/>
    </xf>
    <xf numFmtId="0" fontId="1" fillId="0" borderId="0" xfId="0" applyFont="1" applyBorder="1" applyAlignment="1">
      <alignment horizontal="left" vertical="center" wrapText="1"/>
    </xf>
    <xf numFmtId="0" fontId="1" fillId="0" borderId="106" xfId="0" applyFont="1" applyBorder="1" applyAlignment="1">
      <alignment horizontal="left" vertical="center" wrapText="1"/>
    </xf>
    <xf numFmtId="0" fontId="1" fillId="0" borderId="10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6" xfId="0" applyFont="1" applyBorder="1" applyAlignment="1">
      <alignment horizontal="center" vertical="center" wrapText="1"/>
    </xf>
    <xf numFmtId="0" fontId="10" fillId="2" borderId="8" xfId="0" applyFont="1" applyFill="1" applyBorder="1" applyAlignment="1">
      <alignment horizontal="center"/>
    </xf>
    <xf numFmtId="0" fontId="10" fillId="2" borderId="9" xfId="0" applyFont="1" applyFill="1" applyBorder="1" applyAlignment="1">
      <alignment horizontal="center"/>
    </xf>
    <xf numFmtId="0" fontId="16" fillId="3" borderId="86" xfId="0" applyFont="1" applyFill="1" applyBorder="1" applyAlignment="1">
      <alignment horizontal="center" vertical="center" wrapText="1"/>
    </xf>
    <xf numFmtId="0" fontId="16" fillId="3" borderId="97" xfId="0" applyFont="1" applyFill="1" applyBorder="1" applyAlignment="1">
      <alignment horizontal="center" vertical="center" wrapText="1"/>
    </xf>
    <xf numFmtId="0" fontId="10" fillId="2" borderId="98" xfId="0" applyFont="1" applyFill="1" applyBorder="1" applyAlignment="1">
      <alignment horizontal="left"/>
    </xf>
    <xf numFmtId="0" fontId="10" fillId="2" borderId="99" xfId="0" applyFont="1" applyFill="1" applyBorder="1" applyAlignment="1">
      <alignment horizontal="left"/>
    </xf>
    <xf numFmtId="0" fontId="0" fillId="0" borderId="87" xfId="0" applyBorder="1" applyAlignment="1">
      <alignment horizontal="center"/>
    </xf>
    <xf numFmtId="0" fontId="0" fillId="0" borderId="96" xfId="0" applyBorder="1" applyAlignment="1">
      <alignment horizontal="center"/>
    </xf>
    <xf numFmtId="0" fontId="12" fillId="0" borderId="87" xfId="0" applyFont="1" applyFill="1" applyBorder="1" applyAlignment="1">
      <alignment horizontal="center" wrapText="1"/>
    </xf>
    <xf numFmtId="0" fontId="12" fillId="0" borderId="96" xfId="0" applyFont="1" applyFill="1" applyBorder="1" applyAlignment="1">
      <alignment horizontal="center" wrapText="1"/>
    </xf>
    <xf numFmtId="0" fontId="12" fillId="0" borderId="87" xfId="0" applyFont="1" applyFill="1" applyBorder="1" applyAlignment="1">
      <alignment horizontal="center"/>
    </xf>
    <xf numFmtId="0" fontId="12" fillId="0" borderId="96" xfId="0" applyFont="1" applyFill="1" applyBorder="1" applyAlignment="1">
      <alignment horizontal="center"/>
    </xf>
    <xf numFmtId="44" fontId="10" fillId="2" borderId="10" xfId="1" applyFont="1" applyFill="1" applyBorder="1" applyAlignment="1">
      <alignment horizontal="center"/>
    </xf>
    <xf numFmtId="44" fontId="10" fillId="2" borderId="6" xfId="1" applyFont="1" applyFill="1" applyBorder="1" applyAlignment="1">
      <alignment horizontal="center"/>
    </xf>
    <xf numFmtId="44" fontId="10" fillId="2" borderId="5" xfId="1" applyFont="1" applyFill="1" applyBorder="1" applyAlignment="1">
      <alignment horizontal="center"/>
    </xf>
    <xf numFmtId="44" fontId="10" fillId="2" borderId="24" xfId="1" applyFont="1" applyFill="1" applyBorder="1" applyAlignment="1">
      <alignment horizontal="center"/>
    </xf>
    <xf numFmtId="0" fontId="16" fillId="0" borderId="87" xfId="0" applyFont="1" applyFill="1" applyBorder="1" applyAlignment="1">
      <alignment horizontal="center" vertical="top" wrapText="1"/>
    </xf>
    <xf numFmtId="0" fontId="16" fillId="0" borderId="96" xfId="0" applyFont="1" applyFill="1" applyBorder="1" applyAlignment="1">
      <alignment horizontal="center" vertical="top" wrapText="1"/>
    </xf>
    <xf numFmtId="0" fontId="10" fillId="2" borderId="7" xfId="0" applyFont="1" applyFill="1" applyBorder="1" applyAlignment="1">
      <alignment horizont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164" fontId="10" fillId="2" borderId="59" xfId="0" applyNumberFormat="1" applyFont="1" applyFill="1" applyBorder="1" applyAlignment="1">
      <alignment horizontal="center" vertical="center"/>
    </xf>
    <xf numFmtId="164" fontId="10" fillId="2" borderId="60" xfId="0" applyNumberFormat="1"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76" xfId="0" applyFont="1" applyFill="1" applyBorder="1" applyAlignment="1">
      <alignment horizontal="center" vertical="center"/>
    </xf>
    <xf numFmtId="164" fontId="0" fillId="0" borderId="95" xfId="0" applyNumberFormat="1" applyFill="1" applyBorder="1" applyAlignment="1">
      <alignment horizontal="center" vertical="center"/>
    </xf>
    <xf numFmtId="164" fontId="0" fillId="0" borderId="48" xfId="0" applyNumberFormat="1" applyFill="1" applyBorder="1" applyAlignment="1">
      <alignment horizontal="center" vertical="center"/>
    </xf>
    <xf numFmtId="164" fontId="0" fillId="0" borderId="49" xfId="0" applyNumberFormat="1" applyFill="1" applyBorder="1" applyAlignment="1">
      <alignment horizontal="center" vertical="center"/>
    </xf>
    <xf numFmtId="164" fontId="0" fillId="0" borderId="95" xfId="0" applyNumberFormat="1" applyBorder="1" applyAlignment="1">
      <alignment horizontal="center" vertical="center"/>
    </xf>
    <xf numFmtId="164" fontId="0" fillId="0" borderId="48" xfId="0" applyNumberFormat="1" applyBorder="1" applyAlignment="1">
      <alignment horizontal="center" vertical="center"/>
    </xf>
    <xf numFmtId="164" fontId="0" fillId="0" borderId="49" xfId="0" applyNumberFormat="1" applyBorder="1" applyAlignment="1">
      <alignment horizontal="center" vertical="center"/>
    </xf>
    <xf numFmtId="0" fontId="0" fillId="0" borderId="95"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10" fillId="2" borderId="6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58"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72" xfId="0" applyFont="1" applyFill="1" applyBorder="1" applyAlignment="1">
      <alignment horizontal="center" vertical="center"/>
    </xf>
    <xf numFmtId="0" fontId="11" fillId="0" borderId="0" xfId="0" applyFont="1" applyAlignment="1">
      <alignment horizontal="left"/>
    </xf>
    <xf numFmtId="164" fontId="10" fillId="2" borderId="32" xfId="0" applyNumberFormat="1" applyFont="1" applyFill="1" applyBorder="1" applyAlignment="1">
      <alignment horizontal="center"/>
    </xf>
    <xf numFmtId="164" fontId="10" fillId="2" borderId="31" xfId="0" applyNumberFormat="1" applyFont="1" applyFill="1" applyBorder="1" applyAlignment="1">
      <alignment horizontal="center"/>
    </xf>
    <xf numFmtId="0" fontId="9" fillId="6" borderId="0" xfId="0" applyFont="1" applyFill="1" applyAlignment="1">
      <alignment horizontal="center" vertical="top" wrapText="1"/>
    </xf>
    <xf numFmtId="0" fontId="10" fillId="2" borderId="93" xfId="0" applyFont="1" applyFill="1" applyBorder="1" applyAlignment="1">
      <alignment horizontal="center" vertical="center"/>
    </xf>
    <xf numFmtId="44" fontId="3" fillId="2" borderId="35" xfId="1" applyFont="1" applyFill="1" applyBorder="1" applyAlignment="1">
      <alignment horizontal="center" vertical="center"/>
    </xf>
    <xf numFmtId="44" fontId="3" fillId="2" borderId="36" xfId="1" applyFont="1" applyFill="1" applyBorder="1" applyAlignment="1">
      <alignment horizontal="center" vertical="center"/>
    </xf>
    <xf numFmtId="44" fontId="3" fillId="2" borderId="34" xfId="1" applyFont="1" applyFill="1" applyBorder="1" applyAlignment="1">
      <alignment horizontal="center" vertical="center"/>
    </xf>
    <xf numFmtId="44" fontId="3" fillId="3" borderId="35" xfId="1" applyFont="1" applyFill="1" applyBorder="1" applyAlignment="1">
      <alignment horizontal="center" vertical="center"/>
    </xf>
    <xf numFmtId="44" fontId="3" fillId="3" borderId="36" xfId="1" applyFont="1" applyFill="1" applyBorder="1" applyAlignment="1">
      <alignment horizontal="center" vertical="center"/>
    </xf>
    <xf numFmtId="44" fontId="3" fillId="3" borderId="34" xfId="1" applyFont="1" applyFill="1" applyBorder="1" applyAlignment="1">
      <alignment horizontal="center" vertical="center"/>
    </xf>
    <xf numFmtId="44" fontId="3" fillId="3" borderId="46" xfId="1" applyFont="1" applyFill="1" applyBorder="1" applyAlignment="1">
      <alignment horizontal="center" vertical="center"/>
    </xf>
    <xf numFmtId="0" fontId="10" fillId="3" borderId="64" xfId="0" applyFont="1" applyFill="1" applyBorder="1" applyAlignment="1">
      <alignment horizontal="left" vertical="center"/>
    </xf>
    <xf numFmtId="0" fontId="10" fillId="3" borderId="48" xfId="0" applyFont="1" applyFill="1" applyBorder="1" applyAlignment="1">
      <alignment horizontal="left" vertical="center"/>
    </xf>
    <xf numFmtId="0" fontId="10" fillId="3" borderId="49" xfId="0" applyFont="1" applyFill="1" applyBorder="1" applyAlignment="1">
      <alignment horizontal="left" vertical="center"/>
    </xf>
    <xf numFmtId="0" fontId="12" fillId="0" borderId="108" xfId="0" applyFont="1" applyBorder="1" applyAlignment="1">
      <alignment horizontal="left" vertical="center" wrapText="1"/>
    </xf>
    <xf numFmtId="0" fontId="16" fillId="0" borderId="0" xfId="0" applyFont="1" applyFill="1" applyBorder="1" applyAlignment="1">
      <alignment horizontal="left" vertical="center" wrapText="1"/>
    </xf>
    <xf numFmtId="0" fontId="16" fillId="0" borderId="108" xfId="0" applyFont="1" applyFill="1" applyBorder="1" applyAlignment="1">
      <alignment horizontal="left" vertical="center" wrapText="1"/>
    </xf>
    <xf numFmtId="0" fontId="0" fillId="0" borderId="61" xfId="0" applyBorder="1" applyAlignment="1">
      <alignment horizontal="center"/>
    </xf>
    <xf numFmtId="0" fontId="0" fillId="0" borderId="62" xfId="0" applyBorder="1" applyAlignment="1">
      <alignment horizontal="center"/>
    </xf>
    <xf numFmtId="0" fontId="0" fillId="0" borderId="63" xfId="0" applyBorder="1" applyAlignment="1">
      <alignment horizontal="center"/>
    </xf>
    <xf numFmtId="0" fontId="0" fillId="0" borderId="47" xfId="0" applyBorder="1" applyAlignment="1">
      <alignment horizontal="center" vertical="center"/>
    </xf>
    <xf numFmtId="0" fontId="0" fillId="0" borderId="38" xfId="0" applyBorder="1" applyAlignment="1">
      <alignment horizontal="center" vertical="center"/>
    </xf>
    <xf numFmtId="0" fontId="0" fillId="0" borderId="71" xfId="0" applyBorder="1" applyAlignment="1">
      <alignment horizontal="center" vertical="center"/>
    </xf>
    <xf numFmtId="164" fontId="10" fillId="2" borderId="53" xfId="0" applyNumberFormat="1" applyFont="1" applyFill="1" applyBorder="1" applyAlignment="1">
      <alignment horizontal="center" vertical="center"/>
    </xf>
    <xf numFmtId="164" fontId="10" fillId="2" borderId="54" xfId="0" applyNumberFormat="1" applyFont="1" applyFill="1" applyBorder="1" applyAlignment="1">
      <alignment horizontal="center" vertical="center"/>
    </xf>
    <xf numFmtId="44" fontId="0" fillId="0" borderId="0" xfId="0" applyNumberFormat="1" applyAlignment="1">
      <alignment horizontal="center"/>
    </xf>
    <xf numFmtId="0" fontId="0" fillId="0" borderId="0" xfId="0" applyAlignment="1">
      <alignment horizontal="center"/>
    </xf>
    <xf numFmtId="164" fontId="7" fillId="4" borderId="65" xfId="0" applyNumberFormat="1" applyFont="1" applyFill="1" applyBorder="1" applyAlignment="1">
      <alignment horizontal="center"/>
    </xf>
    <xf numFmtId="164" fontId="7" fillId="4" borderId="66" xfId="0" applyNumberFormat="1" applyFont="1" applyFill="1" applyBorder="1" applyAlignment="1">
      <alignment horizontal="center"/>
    </xf>
    <xf numFmtId="164" fontId="7" fillId="4" borderId="67" xfId="0" applyNumberFormat="1" applyFont="1" applyFill="1" applyBorder="1" applyAlignment="1">
      <alignment horizontal="center"/>
    </xf>
    <xf numFmtId="44" fontId="3" fillId="2" borderId="46" xfId="1" applyFont="1" applyFill="1" applyBorder="1" applyAlignment="1">
      <alignment horizontal="center" vertical="center"/>
    </xf>
    <xf numFmtId="164" fontId="17" fillId="2" borderId="45" xfId="0" applyNumberFormat="1"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6" fillId="0" borderId="100"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9" fillId="6" borderId="0" xfId="0" applyFont="1" applyFill="1" applyAlignment="1">
      <alignment horizontal="left" vertical="top" wrapText="1"/>
    </xf>
    <xf numFmtId="0" fontId="12" fillId="0" borderId="0" xfId="0" applyFont="1" applyBorder="1" applyAlignment="1">
      <alignment horizontal="left" vertical="center" wrapText="1"/>
    </xf>
    <xf numFmtId="0" fontId="21" fillId="6" borderId="0" xfId="0" applyFont="1" applyFill="1" applyAlignment="1">
      <alignment horizontal="left" vertical="top" wrapText="1"/>
    </xf>
    <xf numFmtId="164" fontId="10" fillId="2" borderId="30" xfId="0" applyNumberFormat="1" applyFont="1" applyFill="1" applyBorder="1" applyAlignment="1">
      <alignment horizontal="center"/>
    </xf>
    <xf numFmtId="44" fontId="10" fillId="2" borderId="80" xfId="1" applyFont="1" applyFill="1" applyBorder="1" applyAlignment="1">
      <alignment horizontal="center"/>
    </xf>
    <xf numFmtId="44" fontId="10" fillId="2" borderId="81" xfId="1" applyFont="1" applyFill="1" applyBorder="1" applyAlignment="1">
      <alignment horizontal="center"/>
    </xf>
    <xf numFmtId="44" fontId="10" fillId="2" borderId="82" xfId="1" applyFont="1" applyFill="1" applyBorder="1" applyAlignment="1">
      <alignment horizontal="center"/>
    </xf>
    <xf numFmtId="0" fontId="3" fillId="0" borderId="77" xfId="0" applyFont="1" applyBorder="1" applyAlignment="1">
      <alignment horizontal="center" vertical="center"/>
    </xf>
    <xf numFmtId="0" fontId="3" fillId="0" borderId="74" xfId="0" applyFont="1" applyBorder="1" applyAlignment="1">
      <alignment horizontal="center" vertical="center"/>
    </xf>
    <xf numFmtId="0" fontId="3" fillId="0" borderId="56" xfId="0" applyFont="1" applyBorder="1" applyAlignment="1">
      <alignment horizontal="center" vertical="center"/>
    </xf>
    <xf numFmtId="0" fontId="10" fillId="7" borderId="64" xfId="0" applyFont="1" applyFill="1" applyBorder="1" applyAlignment="1">
      <alignment horizontal="left" vertical="center"/>
    </xf>
    <xf numFmtId="0" fontId="10" fillId="7" borderId="49" xfId="0" applyFont="1" applyFill="1" applyBorder="1" applyAlignment="1">
      <alignment horizontal="left" vertical="center"/>
    </xf>
    <xf numFmtId="0" fontId="9" fillId="0" borderId="0" xfId="0" applyFont="1" applyFill="1" applyAlignment="1">
      <alignment horizontal="center" vertical="top" wrapText="1"/>
    </xf>
    <xf numFmtId="0" fontId="10" fillId="0" borderId="0" xfId="0" applyFont="1" applyAlignment="1">
      <alignment horizontal="left" vertical="center"/>
    </xf>
    <xf numFmtId="0" fontId="7" fillId="0" borderId="0" xfId="0" applyFont="1" applyAlignment="1">
      <alignment horizontal="left" vertical="center"/>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10" fillId="0" borderId="0" xfId="0" applyFont="1" applyAlignment="1">
      <alignment horizontal="left" vertical="center" wrapText="1"/>
    </xf>
    <xf numFmtId="0" fontId="10" fillId="8" borderId="5"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24" fillId="9" borderId="5" xfId="0" applyFont="1" applyFill="1" applyBorder="1" applyAlignment="1">
      <alignment horizontal="center" vertical="center" wrapText="1"/>
    </xf>
    <xf numFmtId="0" fontId="24" fillId="9" borderId="6" xfId="0" applyFont="1" applyFill="1" applyBorder="1" applyAlignment="1">
      <alignment horizontal="center" vertical="center" wrapText="1"/>
    </xf>
    <xf numFmtId="0" fontId="25" fillId="0" borderId="113" xfId="0" applyFont="1" applyBorder="1" applyAlignment="1">
      <alignment horizontal="center" vertical="center" wrapText="1"/>
    </xf>
    <xf numFmtId="0" fontId="25" fillId="0" borderId="112" xfId="0" applyFont="1" applyBorder="1" applyAlignment="1">
      <alignment horizontal="center" vertical="center" wrapText="1"/>
    </xf>
    <xf numFmtId="0" fontId="25" fillId="0" borderId="110" xfId="0" applyFont="1" applyBorder="1" applyAlignment="1">
      <alignment horizontal="center" vertical="center" wrapText="1"/>
    </xf>
    <xf numFmtId="0" fontId="25" fillId="0" borderId="113" xfId="0" applyFont="1" applyBorder="1" applyAlignment="1">
      <alignment vertical="center" wrapText="1"/>
    </xf>
    <xf numFmtId="0" fontId="25" fillId="0" borderId="112" xfId="0" applyFont="1" applyBorder="1" applyAlignment="1">
      <alignment vertical="center" wrapText="1"/>
    </xf>
    <xf numFmtId="0" fontId="25" fillId="0" borderId="110" xfId="0" applyFont="1" applyBorder="1" applyAlignment="1">
      <alignment vertical="center" wrapText="1"/>
    </xf>
    <xf numFmtId="0" fontId="25" fillId="10" borderId="5" xfId="0" applyFont="1" applyFill="1" applyBorder="1" applyAlignment="1">
      <alignment horizontal="center" vertical="center" wrapText="1"/>
    </xf>
    <xf numFmtId="0" fontId="25" fillId="10" borderId="6" xfId="0" applyFont="1" applyFill="1" applyBorder="1" applyAlignment="1">
      <alignment horizontal="center" vertic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tabSelected="1" workbookViewId="0">
      <selection activeCell="A19" sqref="A19:V19"/>
    </sheetView>
  </sheetViews>
  <sheetFormatPr defaultRowHeight="14.5" x14ac:dyDescent="0.35"/>
  <cols>
    <col min="1" max="1" width="8.7265625" style="49" customWidth="1"/>
    <col min="2" max="2" width="8.7265625" style="1" customWidth="1"/>
    <col min="3" max="21" width="8.7265625" style="1"/>
    <col min="22" max="22" width="15.08984375" style="1" customWidth="1"/>
    <col min="23" max="16384" width="8.7265625" style="1"/>
  </cols>
  <sheetData>
    <row r="1" spans="1:22" ht="23.5" x14ac:dyDescent="0.55000000000000004">
      <c r="A1" s="246" t="s">
        <v>1</v>
      </c>
      <c r="B1" s="246"/>
      <c r="C1" s="246"/>
      <c r="D1" s="246"/>
      <c r="E1" s="246"/>
      <c r="F1" s="246"/>
      <c r="G1" s="246"/>
      <c r="H1" s="246"/>
      <c r="I1" s="246"/>
      <c r="J1" s="246"/>
      <c r="K1" s="246"/>
      <c r="L1" s="246"/>
      <c r="M1" s="246"/>
      <c r="N1" s="246"/>
      <c r="O1" s="246"/>
      <c r="P1" s="246"/>
      <c r="Q1" s="246"/>
      <c r="R1" s="246"/>
      <c r="S1" s="246"/>
      <c r="T1" s="246"/>
      <c r="U1" s="246"/>
      <c r="V1" s="246"/>
    </row>
    <row r="2" spans="1:22" ht="23.5" x14ac:dyDescent="0.55000000000000004">
      <c r="A2" s="246" t="s">
        <v>0</v>
      </c>
      <c r="B2" s="246"/>
      <c r="C2" s="246"/>
      <c r="D2" s="246"/>
      <c r="E2" s="246"/>
      <c r="F2" s="246"/>
      <c r="G2" s="246"/>
      <c r="H2" s="246"/>
      <c r="I2" s="246"/>
      <c r="J2" s="246"/>
      <c r="K2" s="246"/>
      <c r="L2" s="246"/>
      <c r="M2" s="246"/>
      <c r="N2" s="246"/>
      <c r="O2" s="246"/>
      <c r="P2" s="246"/>
      <c r="Q2" s="246"/>
      <c r="R2" s="246"/>
      <c r="S2" s="246"/>
      <c r="T2" s="246"/>
      <c r="U2" s="246"/>
      <c r="V2" s="246"/>
    </row>
    <row r="3" spans="1:22" ht="23.5" x14ac:dyDescent="0.55000000000000004">
      <c r="A3" s="246" t="s">
        <v>30</v>
      </c>
      <c r="B3" s="246"/>
      <c r="C3" s="246"/>
      <c r="D3" s="246"/>
      <c r="E3" s="246"/>
      <c r="F3" s="246"/>
      <c r="G3" s="246"/>
      <c r="H3" s="246"/>
      <c r="I3" s="246"/>
      <c r="J3" s="246"/>
      <c r="K3" s="246"/>
      <c r="L3" s="246"/>
      <c r="M3" s="246"/>
      <c r="N3" s="246"/>
      <c r="O3" s="246"/>
      <c r="P3" s="246"/>
      <c r="Q3" s="246"/>
      <c r="R3" s="246"/>
      <c r="S3" s="246"/>
      <c r="T3" s="246"/>
      <c r="U3" s="246"/>
      <c r="V3" s="246"/>
    </row>
    <row r="4" spans="1:22" ht="23.5" x14ac:dyDescent="0.55000000000000004">
      <c r="A4" s="246" t="s">
        <v>1</v>
      </c>
      <c r="B4" s="246"/>
      <c r="C4" s="246"/>
      <c r="D4" s="246"/>
      <c r="E4" s="246"/>
      <c r="F4" s="246"/>
      <c r="G4" s="246"/>
      <c r="H4" s="246"/>
      <c r="I4" s="246"/>
      <c r="J4" s="246"/>
      <c r="K4" s="246"/>
      <c r="L4" s="246"/>
      <c r="M4" s="246"/>
      <c r="N4" s="246"/>
      <c r="O4" s="246"/>
      <c r="P4" s="246"/>
      <c r="Q4" s="246"/>
      <c r="R4" s="246"/>
      <c r="S4" s="246"/>
      <c r="T4" s="246"/>
      <c r="U4" s="246"/>
      <c r="V4" s="246"/>
    </row>
    <row r="5" spans="1:22" ht="15" thickBot="1" x14ac:dyDescent="0.4">
      <c r="A5" s="259"/>
      <c r="B5" s="259"/>
      <c r="C5" s="259"/>
      <c r="D5" s="259"/>
      <c r="E5" s="259"/>
      <c r="F5" s="259"/>
      <c r="G5" s="259"/>
      <c r="H5" s="259"/>
      <c r="I5" s="259"/>
      <c r="J5" s="259"/>
      <c r="K5" s="259"/>
      <c r="L5" s="259"/>
      <c r="M5" s="259"/>
      <c r="N5" s="259"/>
      <c r="O5" s="259"/>
      <c r="P5" s="259"/>
      <c r="Q5" s="259"/>
      <c r="R5" s="259"/>
      <c r="S5" s="259"/>
      <c r="T5" s="259"/>
      <c r="U5" s="259"/>
      <c r="V5" s="259"/>
    </row>
    <row r="6" spans="1:22" ht="26" customHeight="1" thickTop="1" x14ac:dyDescent="0.35">
      <c r="A6" s="260" t="s">
        <v>31</v>
      </c>
      <c r="B6" s="261"/>
      <c r="C6" s="261"/>
      <c r="D6" s="261"/>
      <c r="E6" s="261"/>
      <c r="F6" s="261"/>
      <c r="G6" s="261"/>
      <c r="H6" s="261"/>
      <c r="I6" s="261"/>
      <c r="J6" s="261"/>
      <c r="K6" s="261"/>
      <c r="L6" s="261"/>
      <c r="M6" s="261"/>
      <c r="N6" s="261"/>
      <c r="O6" s="261"/>
      <c r="P6" s="261"/>
      <c r="Q6" s="261"/>
      <c r="R6" s="261"/>
      <c r="S6" s="261"/>
      <c r="T6" s="261"/>
      <c r="U6" s="261"/>
      <c r="V6" s="262"/>
    </row>
    <row r="7" spans="1:22" x14ac:dyDescent="0.35">
      <c r="A7" s="250"/>
      <c r="B7" s="251"/>
      <c r="C7" s="251"/>
      <c r="D7" s="251"/>
      <c r="E7" s="251"/>
      <c r="F7" s="251"/>
      <c r="G7" s="251"/>
      <c r="H7" s="251"/>
      <c r="I7" s="251"/>
      <c r="J7" s="251"/>
      <c r="K7" s="251"/>
      <c r="L7" s="251"/>
      <c r="M7" s="251"/>
      <c r="N7" s="251"/>
      <c r="O7" s="251"/>
      <c r="P7" s="251"/>
      <c r="Q7" s="251"/>
      <c r="R7" s="251"/>
      <c r="S7" s="251"/>
      <c r="T7" s="251"/>
      <c r="U7" s="251"/>
      <c r="V7" s="252"/>
    </row>
    <row r="8" spans="1:22" ht="24.5" customHeight="1" x14ac:dyDescent="0.35">
      <c r="A8" s="253" t="s">
        <v>32</v>
      </c>
      <c r="B8" s="254"/>
      <c r="C8" s="254"/>
      <c r="D8" s="254"/>
      <c r="E8" s="254"/>
      <c r="F8" s="254"/>
      <c r="G8" s="254"/>
      <c r="H8" s="254"/>
      <c r="I8" s="254"/>
      <c r="J8" s="254"/>
      <c r="K8" s="254"/>
      <c r="L8" s="254"/>
      <c r="M8" s="254"/>
      <c r="N8" s="254"/>
      <c r="O8" s="254"/>
      <c r="P8" s="254"/>
      <c r="Q8" s="254"/>
      <c r="R8" s="254"/>
      <c r="S8" s="254"/>
      <c r="T8" s="254"/>
      <c r="U8" s="254"/>
      <c r="V8" s="255"/>
    </row>
    <row r="9" spans="1:22" x14ac:dyDescent="0.35">
      <c r="A9" s="250"/>
      <c r="B9" s="251"/>
      <c r="C9" s="251"/>
      <c r="D9" s="251"/>
      <c r="E9" s="251"/>
      <c r="F9" s="251"/>
      <c r="G9" s="251"/>
      <c r="H9" s="251"/>
      <c r="I9" s="251"/>
      <c r="J9" s="251"/>
      <c r="K9" s="251"/>
      <c r="L9" s="251"/>
      <c r="M9" s="251"/>
      <c r="N9" s="251"/>
      <c r="O9" s="251"/>
      <c r="P9" s="251"/>
      <c r="Q9" s="251"/>
      <c r="R9" s="251"/>
      <c r="S9" s="251"/>
      <c r="T9" s="251"/>
      <c r="U9" s="251"/>
      <c r="V9" s="252"/>
    </row>
    <row r="10" spans="1:22" ht="22.5" customHeight="1" x14ac:dyDescent="0.35">
      <c r="A10" s="253" t="s">
        <v>68</v>
      </c>
      <c r="B10" s="254"/>
      <c r="C10" s="254"/>
      <c r="D10" s="254"/>
      <c r="E10" s="254"/>
      <c r="F10" s="254"/>
      <c r="G10" s="254"/>
      <c r="H10" s="254"/>
      <c r="I10" s="254"/>
      <c r="J10" s="254"/>
      <c r="K10" s="254"/>
      <c r="L10" s="254"/>
      <c r="M10" s="254"/>
      <c r="N10" s="254"/>
      <c r="O10" s="254"/>
      <c r="P10" s="254"/>
      <c r="Q10" s="254"/>
      <c r="R10" s="254"/>
      <c r="S10" s="254"/>
      <c r="T10" s="254"/>
      <c r="U10" s="254"/>
      <c r="V10" s="255"/>
    </row>
    <row r="11" spans="1:22" x14ac:dyDescent="0.35">
      <c r="A11" s="250"/>
      <c r="B11" s="251"/>
      <c r="C11" s="251"/>
      <c r="D11" s="251"/>
      <c r="E11" s="251"/>
      <c r="F11" s="251"/>
      <c r="G11" s="251"/>
      <c r="H11" s="251"/>
      <c r="I11" s="251"/>
      <c r="J11" s="251"/>
      <c r="K11" s="251"/>
      <c r="L11" s="251"/>
      <c r="M11" s="251"/>
      <c r="N11" s="251"/>
      <c r="O11" s="251"/>
      <c r="P11" s="251"/>
      <c r="Q11" s="251"/>
      <c r="R11" s="251"/>
      <c r="S11" s="251"/>
      <c r="T11" s="251"/>
      <c r="U11" s="251"/>
      <c r="V11" s="252"/>
    </row>
    <row r="12" spans="1:22" ht="25.5" customHeight="1" x14ac:dyDescent="0.35">
      <c r="A12" s="253" t="s">
        <v>34</v>
      </c>
      <c r="B12" s="254"/>
      <c r="C12" s="254"/>
      <c r="D12" s="254"/>
      <c r="E12" s="254"/>
      <c r="F12" s="254"/>
      <c r="G12" s="254"/>
      <c r="H12" s="254"/>
      <c r="I12" s="254"/>
      <c r="J12" s="254"/>
      <c r="K12" s="254"/>
      <c r="L12" s="254"/>
      <c r="M12" s="254"/>
      <c r="N12" s="254"/>
      <c r="O12" s="254"/>
      <c r="P12" s="254"/>
      <c r="Q12" s="254"/>
      <c r="R12" s="254"/>
      <c r="S12" s="254"/>
      <c r="T12" s="254"/>
      <c r="U12" s="254"/>
      <c r="V12" s="255"/>
    </row>
    <row r="13" spans="1:22" x14ac:dyDescent="0.35">
      <c r="A13" s="250"/>
      <c r="B13" s="251"/>
      <c r="C13" s="251"/>
      <c r="D13" s="251"/>
      <c r="E13" s="251"/>
      <c r="F13" s="251"/>
      <c r="G13" s="251"/>
      <c r="H13" s="251"/>
      <c r="I13" s="251"/>
      <c r="J13" s="251"/>
      <c r="K13" s="251"/>
      <c r="L13" s="251"/>
      <c r="M13" s="251"/>
      <c r="N13" s="251"/>
      <c r="O13" s="251"/>
      <c r="P13" s="251"/>
      <c r="Q13" s="251"/>
      <c r="R13" s="251"/>
      <c r="S13" s="251"/>
      <c r="T13" s="251"/>
      <c r="U13" s="251"/>
      <c r="V13" s="252"/>
    </row>
    <row r="14" spans="1:22" ht="21" customHeight="1" x14ac:dyDescent="0.35">
      <c r="A14" s="253" t="s">
        <v>35</v>
      </c>
      <c r="B14" s="254"/>
      <c r="C14" s="254"/>
      <c r="D14" s="254"/>
      <c r="E14" s="254"/>
      <c r="F14" s="254"/>
      <c r="G14" s="254"/>
      <c r="H14" s="254"/>
      <c r="I14" s="254"/>
      <c r="J14" s="254"/>
      <c r="K14" s="254"/>
      <c r="L14" s="254"/>
      <c r="M14" s="254"/>
      <c r="N14" s="254"/>
      <c r="O14" s="254"/>
      <c r="P14" s="254"/>
      <c r="Q14" s="254"/>
      <c r="R14" s="254"/>
      <c r="S14" s="254"/>
      <c r="T14" s="254"/>
      <c r="U14" s="254"/>
      <c r="V14" s="255"/>
    </row>
    <row r="15" spans="1:22" x14ac:dyDescent="0.35">
      <c r="A15" s="250"/>
      <c r="B15" s="251"/>
      <c r="C15" s="251"/>
      <c r="D15" s="251"/>
      <c r="E15" s="251"/>
      <c r="F15" s="251"/>
      <c r="G15" s="251"/>
      <c r="H15" s="251"/>
      <c r="I15" s="251"/>
      <c r="J15" s="251"/>
      <c r="K15" s="251"/>
      <c r="L15" s="251"/>
      <c r="M15" s="251"/>
      <c r="N15" s="251"/>
      <c r="O15" s="251"/>
      <c r="P15" s="251"/>
      <c r="Q15" s="251"/>
      <c r="R15" s="251"/>
      <c r="S15" s="251"/>
      <c r="T15" s="251"/>
      <c r="U15" s="251"/>
      <c r="V15" s="252"/>
    </row>
    <row r="16" spans="1:22" ht="19.5" customHeight="1" x14ac:dyDescent="0.35">
      <c r="A16" s="253" t="s">
        <v>33</v>
      </c>
      <c r="B16" s="254"/>
      <c r="C16" s="254"/>
      <c r="D16" s="254"/>
      <c r="E16" s="254"/>
      <c r="F16" s="254"/>
      <c r="G16" s="254"/>
      <c r="H16" s="254"/>
      <c r="I16" s="254"/>
      <c r="J16" s="254"/>
      <c r="K16" s="254"/>
      <c r="L16" s="254"/>
      <c r="M16" s="254"/>
      <c r="N16" s="254"/>
      <c r="O16" s="254"/>
      <c r="P16" s="254"/>
      <c r="Q16" s="254"/>
      <c r="R16" s="254"/>
      <c r="S16" s="254"/>
      <c r="T16" s="254"/>
      <c r="U16" s="254"/>
      <c r="V16" s="255"/>
    </row>
    <row r="17" spans="1:22" x14ac:dyDescent="0.35">
      <c r="A17" s="250"/>
      <c r="B17" s="251"/>
      <c r="C17" s="251"/>
      <c r="D17" s="251"/>
      <c r="E17" s="251"/>
      <c r="F17" s="251"/>
      <c r="G17" s="251"/>
      <c r="H17" s="251"/>
      <c r="I17" s="251"/>
      <c r="J17" s="251"/>
      <c r="K17" s="251"/>
      <c r="L17" s="251"/>
      <c r="M17" s="251"/>
      <c r="N17" s="251"/>
      <c r="O17" s="251"/>
      <c r="P17" s="251"/>
      <c r="Q17" s="251"/>
      <c r="R17" s="251"/>
      <c r="S17" s="251"/>
      <c r="T17" s="251"/>
      <c r="U17" s="251"/>
      <c r="V17" s="252"/>
    </row>
    <row r="18" spans="1:22" ht="38.5" customHeight="1" x14ac:dyDescent="0.35">
      <c r="A18" s="263" t="s">
        <v>36</v>
      </c>
      <c r="B18" s="264"/>
      <c r="C18" s="264"/>
      <c r="D18" s="264"/>
      <c r="E18" s="264"/>
      <c r="F18" s="264"/>
      <c r="G18" s="264"/>
      <c r="H18" s="264"/>
      <c r="I18" s="264"/>
      <c r="J18" s="264"/>
      <c r="K18" s="264"/>
      <c r="L18" s="264"/>
      <c r="M18" s="264"/>
      <c r="N18" s="264"/>
      <c r="O18" s="264"/>
      <c r="P18" s="264"/>
      <c r="Q18" s="264"/>
      <c r="R18" s="264"/>
      <c r="S18" s="264"/>
      <c r="T18" s="264"/>
      <c r="U18" s="264"/>
      <c r="V18" s="265"/>
    </row>
    <row r="19" spans="1:22" ht="17" customHeight="1" x14ac:dyDescent="0.35">
      <c r="A19" s="266"/>
      <c r="B19" s="267"/>
      <c r="C19" s="267"/>
      <c r="D19" s="267"/>
      <c r="E19" s="267"/>
      <c r="F19" s="267"/>
      <c r="G19" s="267"/>
      <c r="H19" s="267"/>
      <c r="I19" s="267"/>
      <c r="J19" s="267"/>
      <c r="K19" s="267"/>
      <c r="L19" s="267"/>
      <c r="M19" s="267"/>
      <c r="N19" s="267"/>
      <c r="O19" s="267"/>
      <c r="P19" s="267"/>
      <c r="Q19" s="267"/>
      <c r="R19" s="267"/>
      <c r="S19" s="267"/>
      <c r="T19" s="267"/>
      <c r="U19" s="267"/>
      <c r="V19" s="268"/>
    </row>
    <row r="20" spans="1:22" x14ac:dyDescent="0.35">
      <c r="A20" s="247" t="s">
        <v>103</v>
      </c>
      <c r="B20" s="248"/>
      <c r="C20" s="248"/>
      <c r="D20" s="248"/>
      <c r="E20" s="248"/>
      <c r="F20" s="248"/>
      <c r="G20" s="248"/>
      <c r="H20" s="248"/>
      <c r="I20" s="248"/>
      <c r="J20" s="248"/>
      <c r="K20" s="248"/>
      <c r="L20" s="248"/>
      <c r="M20" s="248"/>
      <c r="N20" s="248"/>
      <c r="O20" s="248"/>
      <c r="P20" s="248"/>
      <c r="Q20" s="248"/>
      <c r="R20" s="248"/>
      <c r="S20" s="248"/>
      <c r="T20" s="248"/>
      <c r="U20" s="248"/>
      <c r="V20" s="249"/>
    </row>
    <row r="21" spans="1:22" x14ac:dyDescent="0.35">
      <c r="A21" s="250"/>
      <c r="B21" s="251"/>
      <c r="C21" s="251"/>
      <c r="D21" s="251"/>
      <c r="E21" s="251"/>
      <c r="F21" s="251"/>
      <c r="G21" s="251"/>
      <c r="H21" s="251"/>
      <c r="I21" s="251"/>
      <c r="J21" s="251"/>
      <c r="K21" s="251"/>
      <c r="L21" s="251"/>
      <c r="M21" s="251"/>
      <c r="N21" s="251"/>
      <c r="O21" s="251"/>
      <c r="P21" s="251"/>
      <c r="Q21" s="251"/>
      <c r="R21" s="251"/>
      <c r="S21" s="251"/>
      <c r="T21" s="251"/>
      <c r="U21" s="251"/>
      <c r="V21" s="252"/>
    </row>
    <row r="22" spans="1:22" x14ac:dyDescent="0.35">
      <c r="A22" s="253" t="s">
        <v>98</v>
      </c>
      <c r="B22" s="254"/>
      <c r="C22" s="254"/>
      <c r="D22" s="254"/>
      <c r="E22" s="254"/>
      <c r="F22" s="254"/>
      <c r="G22" s="254"/>
      <c r="H22" s="254"/>
      <c r="I22" s="254"/>
      <c r="J22" s="254"/>
      <c r="K22" s="254"/>
      <c r="L22" s="254"/>
      <c r="M22" s="254"/>
      <c r="N22" s="254"/>
      <c r="O22" s="254"/>
      <c r="P22" s="254"/>
      <c r="Q22" s="254"/>
      <c r="R22" s="254"/>
      <c r="S22" s="254"/>
      <c r="T22" s="254"/>
      <c r="U22" s="254"/>
      <c r="V22" s="255"/>
    </row>
    <row r="23" spans="1:22" x14ac:dyDescent="0.35">
      <c r="A23" s="250"/>
      <c r="B23" s="251"/>
      <c r="C23" s="251"/>
      <c r="D23" s="251"/>
      <c r="E23" s="251"/>
      <c r="F23" s="251"/>
      <c r="G23" s="251"/>
      <c r="H23" s="251"/>
      <c r="I23" s="251"/>
      <c r="J23" s="251"/>
      <c r="K23" s="251"/>
      <c r="L23" s="251"/>
      <c r="M23" s="251"/>
      <c r="N23" s="251"/>
      <c r="O23" s="251"/>
      <c r="P23" s="251"/>
      <c r="Q23" s="251"/>
      <c r="R23" s="251"/>
      <c r="S23" s="251"/>
      <c r="T23" s="251"/>
      <c r="U23" s="251"/>
      <c r="V23" s="252"/>
    </row>
    <row r="24" spans="1:22" ht="58" customHeight="1" thickBot="1" x14ac:dyDescent="0.4">
      <c r="A24" s="256" t="s">
        <v>99</v>
      </c>
      <c r="B24" s="257"/>
      <c r="C24" s="257"/>
      <c r="D24" s="257"/>
      <c r="E24" s="257"/>
      <c r="F24" s="257"/>
      <c r="G24" s="257"/>
      <c r="H24" s="257"/>
      <c r="I24" s="257"/>
      <c r="J24" s="257"/>
      <c r="K24" s="257"/>
      <c r="L24" s="257"/>
      <c r="M24" s="257"/>
      <c r="N24" s="257"/>
      <c r="O24" s="257"/>
      <c r="P24" s="257"/>
      <c r="Q24" s="257"/>
      <c r="R24" s="257"/>
      <c r="S24" s="257"/>
      <c r="T24" s="257"/>
      <c r="U24" s="257"/>
      <c r="V24" s="258"/>
    </row>
    <row r="25" spans="1:22" ht="32" customHeight="1" thickTop="1" thickBot="1" x14ac:dyDescent="0.4">
      <c r="A25" s="243"/>
      <c r="B25" s="244"/>
      <c r="C25" s="123"/>
      <c r="D25" s="243"/>
      <c r="E25" s="245"/>
      <c r="F25" s="245"/>
      <c r="G25" s="245"/>
      <c r="H25" s="245"/>
      <c r="I25" s="245"/>
      <c r="J25" s="245"/>
      <c r="K25" s="245"/>
      <c r="L25" s="245"/>
      <c r="M25" s="245"/>
      <c r="N25" s="245"/>
      <c r="O25" s="245"/>
      <c r="P25" s="245"/>
      <c r="Q25" s="245"/>
      <c r="R25" s="245"/>
      <c r="S25" s="245"/>
      <c r="T25" s="245"/>
      <c r="U25" s="245"/>
      <c r="V25" s="244"/>
    </row>
    <row r="26" spans="1:22" ht="15" thickTop="1" x14ac:dyDescent="0.35"/>
  </sheetData>
  <mergeCells count="26">
    <mergeCell ref="A14:V14"/>
    <mergeCell ref="A15:V15"/>
    <mergeCell ref="A18:V18"/>
    <mergeCell ref="A19:V19"/>
    <mergeCell ref="A21:V21"/>
    <mergeCell ref="A1:V1"/>
    <mergeCell ref="A2:V2"/>
    <mergeCell ref="A3:V3"/>
    <mergeCell ref="A5:V5"/>
    <mergeCell ref="A6:V6"/>
    <mergeCell ref="A25:B25"/>
    <mergeCell ref="D25:V25"/>
    <mergeCell ref="A4:V4"/>
    <mergeCell ref="A20:V20"/>
    <mergeCell ref="A23:V23"/>
    <mergeCell ref="A8:V8"/>
    <mergeCell ref="A9:V9"/>
    <mergeCell ref="A10:V10"/>
    <mergeCell ref="A16:V16"/>
    <mergeCell ref="A11:V11"/>
    <mergeCell ref="A12:V12"/>
    <mergeCell ref="A13:V13"/>
    <mergeCell ref="A22:V22"/>
    <mergeCell ref="A17:V17"/>
    <mergeCell ref="A7:V7"/>
    <mergeCell ref="A24:V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workbookViewId="0">
      <selection activeCell="B70" sqref="B70:G70"/>
    </sheetView>
  </sheetViews>
  <sheetFormatPr defaultRowHeight="14.5" x14ac:dyDescent="0.35"/>
  <cols>
    <col min="1" max="1" width="3.453125" customWidth="1"/>
    <col min="2" max="2" width="31.453125" customWidth="1"/>
    <col min="3" max="3" width="19.26953125" customWidth="1"/>
    <col min="4" max="4" width="17.1796875" style="5" customWidth="1"/>
    <col min="5" max="5" width="17.54296875" style="5" customWidth="1"/>
    <col min="6" max="6" width="16.90625" style="5" customWidth="1"/>
    <col min="7" max="7" width="18.36328125" style="5" customWidth="1"/>
    <col min="8" max="8" width="18.7265625" customWidth="1"/>
    <col min="9" max="10" width="15.6328125" customWidth="1"/>
    <col min="11" max="11" width="19.81640625" customWidth="1"/>
    <col min="12" max="12" width="17.54296875" customWidth="1"/>
    <col min="13" max="13" width="18.08984375" customWidth="1"/>
    <col min="14" max="14" width="15.36328125" customWidth="1"/>
    <col min="15" max="15" width="19.36328125" customWidth="1"/>
    <col min="16" max="16" width="17.08984375" customWidth="1"/>
    <col min="17" max="17" width="15.36328125" customWidth="1"/>
    <col min="18" max="18" width="14.453125" customWidth="1"/>
    <col min="19" max="19" width="19.08984375" customWidth="1"/>
    <col min="20" max="20" width="16.6328125" customWidth="1"/>
    <col min="21" max="21" width="13.7265625" customWidth="1"/>
    <col min="22" max="22" width="15" customWidth="1"/>
    <col min="23" max="23" width="18.08984375" customWidth="1"/>
  </cols>
  <sheetData>
    <row r="1" spans="2:23" ht="23.5" x14ac:dyDescent="0.55000000000000004">
      <c r="B1" s="314" t="s">
        <v>1</v>
      </c>
      <c r="C1" s="314"/>
      <c r="D1" s="314"/>
      <c r="E1" s="314"/>
      <c r="F1" s="314"/>
      <c r="G1" s="314"/>
      <c r="H1" s="314"/>
      <c r="I1" s="314"/>
      <c r="J1" s="314"/>
      <c r="K1" s="314"/>
      <c r="L1" s="314"/>
      <c r="M1" s="314"/>
      <c r="N1" s="314"/>
      <c r="O1" s="314"/>
      <c r="P1" s="314"/>
      <c r="Q1" s="314"/>
      <c r="R1" s="314"/>
      <c r="S1" s="314"/>
      <c r="T1" s="314"/>
      <c r="U1" s="314"/>
      <c r="V1" s="314"/>
      <c r="W1" s="314"/>
    </row>
    <row r="2" spans="2:23" ht="23.5" x14ac:dyDescent="0.55000000000000004">
      <c r="B2" s="314" t="s">
        <v>0</v>
      </c>
      <c r="C2" s="314"/>
      <c r="D2" s="314"/>
      <c r="E2" s="314"/>
      <c r="F2" s="314"/>
      <c r="G2" s="314"/>
      <c r="H2" s="314"/>
      <c r="I2" s="314"/>
      <c r="J2" s="314"/>
      <c r="K2" s="314"/>
      <c r="L2" s="314"/>
      <c r="M2" s="314"/>
      <c r="N2" s="314"/>
      <c r="O2" s="314"/>
      <c r="P2" s="314"/>
      <c r="Q2" s="314"/>
      <c r="R2" s="314"/>
      <c r="S2" s="314"/>
      <c r="T2" s="314"/>
      <c r="U2" s="314"/>
      <c r="V2" s="314"/>
      <c r="W2" s="314"/>
    </row>
    <row r="3" spans="2:23" ht="23.5" x14ac:dyDescent="0.55000000000000004">
      <c r="B3" s="228" t="s">
        <v>28</v>
      </c>
      <c r="C3" s="228"/>
      <c r="D3" s="228"/>
      <c r="E3" s="228"/>
      <c r="F3" s="228"/>
      <c r="G3" s="228"/>
      <c r="H3" s="228"/>
      <c r="I3" s="314"/>
      <c r="J3" s="314"/>
      <c r="K3" s="314"/>
      <c r="L3" s="314"/>
      <c r="M3" s="314"/>
      <c r="N3" s="228"/>
      <c r="O3" s="228"/>
      <c r="P3" s="228"/>
      <c r="Q3" s="228"/>
      <c r="R3" s="228"/>
      <c r="S3" s="228"/>
      <c r="T3" s="228"/>
      <c r="U3" s="228"/>
      <c r="V3" s="228"/>
      <c r="W3" s="228"/>
    </row>
    <row r="4" spans="2:23" ht="35" customHeight="1" x14ac:dyDescent="0.35">
      <c r="B4" s="4"/>
      <c r="C4" s="4"/>
      <c r="D4" s="11"/>
      <c r="E4" s="11"/>
      <c r="F4" s="11"/>
    </row>
    <row r="6" spans="2:23" ht="49" customHeight="1" x14ac:dyDescent="0.35">
      <c r="B6" s="317" t="s">
        <v>79</v>
      </c>
      <c r="C6" s="317"/>
      <c r="D6" s="317"/>
      <c r="E6" s="317"/>
      <c r="F6" s="317"/>
      <c r="G6" s="317"/>
    </row>
    <row r="7" spans="2:23" ht="43.5" customHeight="1" thickBot="1" x14ac:dyDescent="0.4">
      <c r="B7" s="329" t="s">
        <v>104</v>
      </c>
      <c r="C7" s="329"/>
      <c r="D7" s="329"/>
      <c r="E7" s="329"/>
      <c r="F7" s="329"/>
      <c r="G7" s="329"/>
      <c r="H7" s="329"/>
      <c r="I7" s="329"/>
      <c r="J7" s="329"/>
    </row>
    <row r="8" spans="2:23" s="7" customFormat="1" ht="16.5" thickTop="1" thickBot="1" x14ac:dyDescent="0.4">
      <c r="B8" s="121"/>
      <c r="C8" s="122"/>
      <c r="D8" s="287" t="s">
        <v>9</v>
      </c>
      <c r="E8" s="269"/>
      <c r="F8" s="269"/>
      <c r="G8" s="269"/>
      <c r="H8" s="287" t="s">
        <v>10</v>
      </c>
      <c r="I8" s="269"/>
      <c r="J8" s="269"/>
      <c r="K8" s="270"/>
      <c r="L8" s="287" t="s">
        <v>20</v>
      </c>
      <c r="M8" s="269"/>
      <c r="N8" s="269"/>
      <c r="O8" s="269"/>
      <c r="P8" s="287" t="s">
        <v>21</v>
      </c>
      <c r="Q8" s="269"/>
      <c r="R8" s="269"/>
      <c r="S8" s="270"/>
      <c r="T8" s="269" t="s">
        <v>22</v>
      </c>
      <c r="U8" s="269"/>
      <c r="V8" s="269"/>
      <c r="W8" s="270"/>
    </row>
    <row r="9" spans="2:23" s="6" customFormat="1" ht="73" thickTop="1" x14ac:dyDescent="0.35">
      <c r="B9" s="15" t="s">
        <v>11</v>
      </c>
      <c r="C9" s="17" t="s">
        <v>12</v>
      </c>
      <c r="D9" s="22" t="s">
        <v>14</v>
      </c>
      <c r="E9" s="20" t="s">
        <v>15</v>
      </c>
      <c r="F9" s="20" t="s">
        <v>16</v>
      </c>
      <c r="G9" s="17" t="s">
        <v>13</v>
      </c>
      <c r="H9" s="22" t="s">
        <v>14</v>
      </c>
      <c r="I9" s="20" t="s">
        <v>15</v>
      </c>
      <c r="J9" s="20" t="s">
        <v>16</v>
      </c>
      <c r="K9" s="21" t="s">
        <v>13</v>
      </c>
      <c r="L9" s="15" t="s">
        <v>14</v>
      </c>
      <c r="M9" s="16" t="s">
        <v>15</v>
      </c>
      <c r="N9" s="16" t="s">
        <v>16</v>
      </c>
      <c r="O9" s="17" t="s">
        <v>13</v>
      </c>
      <c r="P9" s="15" t="s">
        <v>14</v>
      </c>
      <c r="Q9" s="16" t="s">
        <v>15</v>
      </c>
      <c r="R9" s="16" t="s">
        <v>16</v>
      </c>
      <c r="S9" s="17" t="s">
        <v>13</v>
      </c>
      <c r="T9" s="23" t="s">
        <v>14</v>
      </c>
      <c r="U9" s="16" t="s">
        <v>15</v>
      </c>
      <c r="V9" s="16" t="s">
        <v>16</v>
      </c>
      <c r="W9" s="17" t="s">
        <v>13</v>
      </c>
    </row>
    <row r="10" spans="2:23" ht="24.5" customHeight="1" x14ac:dyDescent="0.35">
      <c r="B10" s="29" t="s">
        <v>77</v>
      </c>
      <c r="C10" s="30">
        <v>114000</v>
      </c>
      <c r="D10" s="45">
        <v>0</v>
      </c>
      <c r="E10" s="3">
        <v>0</v>
      </c>
      <c r="F10" s="3">
        <v>0</v>
      </c>
      <c r="G10" s="19">
        <f>SUM(C10*D10)</f>
        <v>0</v>
      </c>
      <c r="H10" s="45">
        <v>0</v>
      </c>
      <c r="I10" s="45">
        <v>0</v>
      </c>
      <c r="J10" s="45">
        <v>0</v>
      </c>
      <c r="K10" s="19">
        <f>SUM(C10*H10)</f>
        <v>0</v>
      </c>
      <c r="L10" s="45">
        <v>0</v>
      </c>
      <c r="M10" s="45">
        <v>0</v>
      </c>
      <c r="N10" s="45">
        <v>0</v>
      </c>
      <c r="O10" s="19">
        <f>SUM(C10*L10)</f>
        <v>0</v>
      </c>
      <c r="P10" s="45">
        <v>0</v>
      </c>
      <c r="Q10" s="45">
        <v>0</v>
      </c>
      <c r="R10" s="45">
        <v>0</v>
      </c>
      <c r="S10" s="19">
        <f>SUM(C10*P10)</f>
        <v>0</v>
      </c>
      <c r="T10" s="45">
        <v>0</v>
      </c>
      <c r="U10" s="45">
        <v>0</v>
      </c>
      <c r="V10" s="45">
        <v>0</v>
      </c>
      <c r="W10" s="19">
        <f>SUM(C10*T10)</f>
        <v>0</v>
      </c>
    </row>
    <row r="11" spans="2:23" ht="25" customHeight="1" x14ac:dyDescent="0.35">
      <c r="B11" s="29" t="s">
        <v>78</v>
      </c>
      <c r="C11" s="30">
        <v>10736</v>
      </c>
      <c r="D11" s="45">
        <v>0</v>
      </c>
      <c r="E11" s="3">
        <v>0</v>
      </c>
      <c r="F11" s="3">
        <v>0</v>
      </c>
      <c r="G11" s="19">
        <f t="shared" ref="G11:G13" si="0">SUM(C11*D11)</f>
        <v>0</v>
      </c>
      <c r="H11" s="45">
        <v>0</v>
      </c>
      <c r="I11" s="45">
        <v>0</v>
      </c>
      <c r="J11" s="45">
        <v>0</v>
      </c>
      <c r="K11" s="19">
        <f>SUM(C11*H11)</f>
        <v>0</v>
      </c>
      <c r="L11" s="45">
        <v>0</v>
      </c>
      <c r="M11" s="45">
        <v>0</v>
      </c>
      <c r="N11" s="45">
        <v>0</v>
      </c>
      <c r="O11" s="19">
        <f t="shared" ref="O11:O13" si="1">SUM(C11*L11)</f>
        <v>0</v>
      </c>
      <c r="P11" s="45">
        <v>0</v>
      </c>
      <c r="Q11" s="45">
        <v>0</v>
      </c>
      <c r="R11" s="45">
        <v>0</v>
      </c>
      <c r="S11" s="19">
        <f t="shared" ref="S11:S13" si="2">SUM(C11*P11)</f>
        <v>0</v>
      </c>
      <c r="T11" s="45">
        <v>0</v>
      </c>
      <c r="U11" s="45">
        <v>0</v>
      </c>
      <c r="V11" s="45">
        <v>0</v>
      </c>
      <c r="W11" s="19">
        <f t="shared" ref="W11:W13" si="3">SUM(C11*T11)</f>
        <v>0</v>
      </c>
    </row>
    <row r="12" spans="2:23" s="50" customFormat="1" ht="59.5" customHeight="1" x14ac:dyDescent="0.35">
      <c r="B12" s="239" t="s">
        <v>105</v>
      </c>
      <c r="C12" s="234">
        <v>16500</v>
      </c>
      <c r="D12" s="193">
        <v>0</v>
      </c>
      <c r="E12" s="193">
        <v>0</v>
      </c>
      <c r="F12" s="193">
        <v>0</v>
      </c>
      <c r="G12" s="235">
        <f t="shared" ref="G12" si="4">SUM(C12*D12)</f>
        <v>0</v>
      </c>
      <c r="H12" s="193">
        <v>0</v>
      </c>
      <c r="I12" s="193">
        <v>0</v>
      </c>
      <c r="J12" s="193">
        <v>0</v>
      </c>
      <c r="K12" s="235">
        <f>SUM(C12*H12)</f>
        <v>0</v>
      </c>
      <c r="L12" s="193">
        <v>0</v>
      </c>
      <c r="M12" s="193">
        <v>0</v>
      </c>
      <c r="N12" s="193">
        <v>0</v>
      </c>
      <c r="O12" s="235">
        <f t="shared" ref="O12" si="5">SUM(C12*L12)</f>
        <v>0</v>
      </c>
      <c r="P12" s="193">
        <v>0</v>
      </c>
      <c r="Q12" s="193">
        <v>0</v>
      </c>
      <c r="R12" s="193">
        <v>0</v>
      </c>
      <c r="S12" s="235">
        <f>SUM(C12*P12)</f>
        <v>0</v>
      </c>
      <c r="T12" s="193">
        <v>0</v>
      </c>
      <c r="U12" s="193">
        <v>0</v>
      </c>
      <c r="V12" s="193">
        <v>0</v>
      </c>
      <c r="W12" s="235">
        <f t="shared" si="3"/>
        <v>0</v>
      </c>
    </row>
    <row r="13" spans="2:23" ht="24.5" customHeight="1" x14ac:dyDescent="0.35">
      <c r="B13" s="29" t="s">
        <v>41</v>
      </c>
      <c r="C13" s="30">
        <v>6160</v>
      </c>
      <c r="D13" s="45">
        <v>0</v>
      </c>
      <c r="E13" s="26">
        <v>0</v>
      </c>
      <c r="F13" s="26">
        <v>0</v>
      </c>
      <c r="G13" s="19">
        <f t="shared" si="0"/>
        <v>0</v>
      </c>
      <c r="H13" s="45">
        <v>0</v>
      </c>
      <c r="I13" s="45">
        <v>0</v>
      </c>
      <c r="J13" s="45">
        <v>0</v>
      </c>
      <c r="K13" s="19">
        <f t="shared" ref="K13" si="6">SUM(C13*H13)</f>
        <v>0</v>
      </c>
      <c r="L13" s="45">
        <v>0</v>
      </c>
      <c r="M13" s="45">
        <v>0</v>
      </c>
      <c r="N13" s="45">
        <v>0</v>
      </c>
      <c r="O13" s="35">
        <f t="shared" si="1"/>
        <v>0</v>
      </c>
      <c r="P13" s="45">
        <v>0</v>
      </c>
      <c r="Q13" s="45">
        <v>0</v>
      </c>
      <c r="R13" s="45">
        <v>0</v>
      </c>
      <c r="S13" s="35">
        <f t="shared" si="2"/>
        <v>0</v>
      </c>
      <c r="T13" s="45">
        <v>0</v>
      </c>
      <c r="U13" s="45">
        <v>0</v>
      </c>
      <c r="V13" s="45">
        <v>0</v>
      </c>
      <c r="W13" s="35">
        <f t="shared" si="3"/>
        <v>0</v>
      </c>
    </row>
    <row r="14" spans="2:23" ht="24.5" customHeight="1" x14ac:dyDescent="0.35">
      <c r="B14" s="38" t="s">
        <v>42</v>
      </c>
      <c r="C14" s="39">
        <v>50</v>
      </c>
      <c r="D14" s="45">
        <v>0</v>
      </c>
      <c r="E14" s="26">
        <v>0</v>
      </c>
      <c r="F14" s="26">
        <v>0</v>
      </c>
      <c r="G14" s="19">
        <f t="shared" ref="G14:G16" si="7">SUM(C14*D14)</f>
        <v>0</v>
      </c>
      <c r="H14" s="45">
        <v>0</v>
      </c>
      <c r="I14" s="45">
        <v>0</v>
      </c>
      <c r="J14" s="45">
        <v>0</v>
      </c>
      <c r="K14" s="19">
        <f>SUM(C14*H14)</f>
        <v>0</v>
      </c>
      <c r="L14" s="45">
        <v>0</v>
      </c>
      <c r="M14" s="45">
        <v>0</v>
      </c>
      <c r="N14" s="45">
        <v>0</v>
      </c>
      <c r="O14" s="19">
        <f>SUM(C14*L14)</f>
        <v>0</v>
      </c>
      <c r="P14" s="45">
        <v>0</v>
      </c>
      <c r="Q14" s="45">
        <v>0</v>
      </c>
      <c r="R14" s="45">
        <v>0</v>
      </c>
      <c r="S14" s="19">
        <f>SUM(C14*P14)</f>
        <v>0</v>
      </c>
      <c r="T14" s="45">
        <v>0</v>
      </c>
      <c r="U14" s="45">
        <v>0</v>
      </c>
      <c r="V14" s="45">
        <v>0</v>
      </c>
      <c r="W14" s="19">
        <f>SUM(C14*T14)</f>
        <v>0</v>
      </c>
    </row>
    <row r="15" spans="2:23" ht="24.5" customHeight="1" x14ac:dyDescent="0.35">
      <c r="B15" s="40" t="s">
        <v>43</v>
      </c>
      <c r="C15" s="41">
        <v>2000</v>
      </c>
      <c r="D15" s="45">
        <v>0</v>
      </c>
      <c r="E15" s="26">
        <v>0</v>
      </c>
      <c r="F15" s="26">
        <v>0</v>
      </c>
      <c r="G15" s="19">
        <f t="shared" si="7"/>
        <v>0</v>
      </c>
      <c r="H15" s="45">
        <v>0</v>
      </c>
      <c r="I15" s="45">
        <v>0</v>
      </c>
      <c r="J15" s="45">
        <v>0</v>
      </c>
      <c r="K15" s="19">
        <f t="shared" ref="K15:K16" si="8">SUM(C15*H15)</f>
        <v>0</v>
      </c>
      <c r="L15" s="45">
        <v>0</v>
      </c>
      <c r="M15" s="45">
        <v>0</v>
      </c>
      <c r="N15" s="45">
        <v>0</v>
      </c>
      <c r="O15" s="19">
        <f t="shared" ref="O15:O16" si="9">SUM(C15*L15)</f>
        <v>0</v>
      </c>
      <c r="P15" s="45">
        <v>0</v>
      </c>
      <c r="Q15" s="45">
        <v>0</v>
      </c>
      <c r="R15" s="45">
        <v>0</v>
      </c>
      <c r="S15" s="19">
        <f t="shared" ref="S15:S16" si="10">SUM(C15*P15)</f>
        <v>0</v>
      </c>
      <c r="T15" s="45">
        <v>0</v>
      </c>
      <c r="U15" s="45">
        <v>0</v>
      </c>
      <c r="V15" s="45">
        <v>0</v>
      </c>
      <c r="W15" s="19">
        <f t="shared" ref="W15:W16" si="11">SUM(C15*T15)</f>
        <v>0</v>
      </c>
    </row>
    <row r="16" spans="2:23" ht="24.5" customHeight="1" thickBot="1" x14ac:dyDescent="0.4">
      <c r="B16" s="38" t="s">
        <v>44</v>
      </c>
      <c r="C16" s="39">
        <v>500</v>
      </c>
      <c r="D16" s="45">
        <v>0</v>
      </c>
      <c r="E16" s="26">
        <v>0</v>
      </c>
      <c r="F16" s="26">
        <v>0</v>
      </c>
      <c r="G16" s="19">
        <f t="shared" si="7"/>
        <v>0</v>
      </c>
      <c r="H16" s="45">
        <v>0</v>
      </c>
      <c r="I16" s="45">
        <v>0</v>
      </c>
      <c r="J16" s="45">
        <v>0</v>
      </c>
      <c r="K16" s="19">
        <f t="shared" si="8"/>
        <v>0</v>
      </c>
      <c r="L16" s="45">
        <v>0</v>
      </c>
      <c r="M16" s="45">
        <v>0</v>
      </c>
      <c r="N16" s="45">
        <v>0</v>
      </c>
      <c r="O16" s="19">
        <f t="shared" si="9"/>
        <v>0</v>
      </c>
      <c r="P16" s="45">
        <v>0</v>
      </c>
      <c r="Q16" s="45">
        <v>0</v>
      </c>
      <c r="R16" s="45">
        <v>0</v>
      </c>
      <c r="S16" s="19">
        <f t="shared" si="10"/>
        <v>0</v>
      </c>
      <c r="T16" s="45">
        <v>0</v>
      </c>
      <c r="U16" s="45">
        <v>0</v>
      </c>
      <c r="V16" s="45">
        <v>0</v>
      </c>
      <c r="W16" s="19">
        <f t="shared" si="11"/>
        <v>0</v>
      </c>
    </row>
    <row r="17" spans="1:23" ht="24.5" customHeight="1" thickBot="1" x14ac:dyDescent="0.4">
      <c r="B17" s="31" t="s">
        <v>17</v>
      </c>
      <c r="C17" s="32">
        <f>SUM(C10:C16)</f>
        <v>149946</v>
      </c>
      <c r="D17" s="281"/>
      <c r="E17" s="281"/>
      <c r="F17" s="282"/>
      <c r="G17" s="43">
        <f>SUM(G10:G16)</f>
        <v>0</v>
      </c>
      <c r="H17" s="283"/>
      <c r="I17" s="281"/>
      <c r="J17" s="282"/>
      <c r="K17" s="43">
        <f>SUM(K10:K16)</f>
        <v>0</v>
      </c>
      <c r="L17" s="283"/>
      <c r="M17" s="281"/>
      <c r="N17" s="282"/>
      <c r="O17" s="43">
        <f>SUM(O10:O16)</f>
        <v>0</v>
      </c>
      <c r="P17" s="284"/>
      <c r="Q17" s="281"/>
      <c r="R17" s="282"/>
      <c r="S17" s="43">
        <f>SUM(S10:S16)</f>
        <v>0</v>
      </c>
      <c r="T17" s="281"/>
      <c r="U17" s="281"/>
      <c r="V17" s="282"/>
      <c r="W17" s="43">
        <f>SUM(W10:W16)</f>
        <v>0</v>
      </c>
    </row>
    <row r="18" spans="1:23" ht="24.5" customHeight="1" thickBot="1" x14ac:dyDescent="0.55000000000000004">
      <c r="B18" s="44" t="s">
        <v>23</v>
      </c>
      <c r="C18" s="315">
        <f>SUM(G17+K17+O17+S17+W17)</f>
        <v>0</v>
      </c>
      <c r="D18" s="315"/>
      <c r="E18" s="315"/>
      <c r="F18" s="315"/>
      <c r="G18" s="315"/>
      <c r="H18" s="315"/>
      <c r="I18" s="315"/>
      <c r="J18" s="315"/>
      <c r="K18" s="315"/>
      <c r="L18" s="315"/>
      <c r="M18" s="315"/>
      <c r="N18" s="315"/>
      <c r="O18" s="315"/>
      <c r="P18" s="315"/>
      <c r="Q18" s="315"/>
      <c r="R18" s="315"/>
      <c r="S18" s="315"/>
      <c r="T18" s="315"/>
      <c r="U18" s="315"/>
      <c r="V18" s="315"/>
      <c r="W18" s="316"/>
    </row>
    <row r="19" spans="1:23" ht="15" thickTop="1" x14ac:dyDescent="0.35">
      <c r="C19" s="184"/>
      <c r="D19" s="182"/>
      <c r="E19" s="182"/>
      <c r="F19" s="182"/>
      <c r="G19" s="182"/>
    </row>
    <row r="20" spans="1:23" ht="18.5" x14ac:dyDescent="0.45">
      <c r="B20" s="139" t="s">
        <v>50</v>
      </c>
      <c r="C20" s="140"/>
      <c r="D20" s="141"/>
      <c r="E20" s="141"/>
      <c r="F20" s="9"/>
    </row>
    <row r="21" spans="1:23" s="50" customFormat="1" ht="29" customHeight="1" thickBot="1" x14ac:dyDescent="0.4">
      <c r="B21" s="146" t="s">
        <v>55</v>
      </c>
      <c r="D21" s="147"/>
      <c r="E21" s="147"/>
      <c r="F21" s="147"/>
      <c r="G21" s="148"/>
    </row>
    <row r="22" spans="1:23" s="50" customFormat="1" ht="31" customHeight="1" thickTop="1" x14ac:dyDescent="0.35">
      <c r="A22" s="118"/>
      <c r="B22" s="119"/>
      <c r="C22" s="120"/>
      <c r="D22" s="319" t="s">
        <v>9</v>
      </c>
      <c r="E22" s="319"/>
      <c r="F22" s="320"/>
      <c r="G22" s="321" t="s">
        <v>10</v>
      </c>
      <c r="H22" s="319"/>
      <c r="I22" s="320"/>
      <c r="J22" s="321" t="s">
        <v>20</v>
      </c>
      <c r="K22" s="319"/>
      <c r="L22" s="320"/>
      <c r="M22" s="321" t="s">
        <v>21</v>
      </c>
      <c r="N22" s="319"/>
      <c r="O22" s="320"/>
      <c r="P22" s="345" t="s">
        <v>22</v>
      </c>
      <c r="Q22" s="319"/>
      <c r="R22" s="320"/>
    </row>
    <row r="23" spans="1:23" ht="43.5" x14ac:dyDescent="0.35">
      <c r="A23" s="53"/>
      <c r="B23" s="54" t="s">
        <v>11</v>
      </c>
      <c r="C23" s="54" t="s">
        <v>18</v>
      </c>
      <c r="D23" s="55" t="s">
        <v>38</v>
      </c>
      <c r="E23" s="56" t="s">
        <v>46</v>
      </c>
      <c r="F23" s="57" t="s">
        <v>47</v>
      </c>
      <c r="G23" s="71" t="s">
        <v>38</v>
      </c>
      <c r="H23" s="56" t="s">
        <v>46</v>
      </c>
      <c r="I23" s="57" t="s">
        <v>47</v>
      </c>
      <c r="J23" s="71" t="s">
        <v>38</v>
      </c>
      <c r="K23" s="56" t="s">
        <v>46</v>
      </c>
      <c r="L23" s="57" t="s">
        <v>47</v>
      </c>
      <c r="M23" s="71" t="s">
        <v>38</v>
      </c>
      <c r="N23" s="56" t="s">
        <v>46</v>
      </c>
      <c r="O23" s="57" t="s">
        <v>47</v>
      </c>
      <c r="P23" s="69" t="s">
        <v>38</v>
      </c>
      <c r="Q23" s="56" t="s">
        <v>46</v>
      </c>
      <c r="R23" s="57" t="s">
        <v>47</v>
      </c>
    </row>
    <row r="24" spans="1:23" ht="39" customHeight="1" x14ac:dyDescent="0.35">
      <c r="A24" s="53"/>
      <c r="B24" s="326" t="s">
        <v>54</v>
      </c>
      <c r="C24" s="327"/>
      <c r="D24" s="327"/>
      <c r="E24" s="327"/>
      <c r="F24" s="327"/>
      <c r="G24" s="327"/>
      <c r="H24" s="327"/>
      <c r="I24" s="327"/>
      <c r="J24" s="327"/>
      <c r="K24" s="327"/>
      <c r="L24" s="327"/>
      <c r="M24" s="327"/>
      <c r="N24" s="327"/>
      <c r="O24" s="327"/>
      <c r="P24" s="327"/>
      <c r="Q24" s="327"/>
      <c r="R24" s="328"/>
    </row>
    <row r="25" spans="1:23" s="50" customFormat="1" ht="47" customHeight="1" thickBot="1" x14ac:dyDescent="0.4">
      <c r="A25" s="59"/>
      <c r="B25" s="60" t="s">
        <v>45</v>
      </c>
      <c r="C25" s="136">
        <v>181</v>
      </c>
      <c r="D25" s="193">
        <v>0</v>
      </c>
      <c r="E25" s="62">
        <f>SUM(C25*D25)</f>
        <v>0</v>
      </c>
      <c r="F25" s="74">
        <f>SUM(E25*12)</f>
        <v>0</v>
      </c>
      <c r="G25" s="193">
        <v>0</v>
      </c>
      <c r="H25" s="62">
        <f>SUM(C25*G25)</f>
        <v>0</v>
      </c>
      <c r="I25" s="74">
        <f>SUM(H25*12)</f>
        <v>0</v>
      </c>
      <c r="J25" s="193">
        <v>0</v>
      </c>
      <c r="K25" s="62">
        <f>SUM(C25*J25)</f>
        <v>0</v>
      </c>
      <c r="L25" s="74">
        <f>SUM(K25*12)</f>
        <v>0</v>
      </c>
      <c r="M25" s="193">
        <v>0</v>
      </c>
      <c r="N25" s="62">
        <f>SUM(C25*M25)</f>
        <v>0</v>
      </c>
      <c r="O25" s="74">
        <f>SUM(N25*12)</f>
        <v>0</v>
      </c>
      <c r="P25" s="193">
        <v>0</v>
      </c>
      <c r="Q25" s="62">
        <f>SUM(C25*P25)</f>
        <v>0</v>
      </c>
      <c r="R25" s="74">
        <f>SUM(Q25*12)</f>
        <v>0</v>
      </c>
    </row>
    <row r="26" spans="1:23" s="52" customFormat="1" ht="31.5" thickBot="1" x14ac:dyDescent="0.4">
      <c r="A26" s="64"/>
      <c r="B26" s="68" t="s">
        <v>49</v>
      </c>
      <c r="C26" s="346">
        <f>SUM(F25+I25+L25+O25+R25)</f>
        <v>0</v>
      </c>
      <c r="D26" s="347"/>
      <c r="E26" s="347"/>
      <c r="F26" s="347"/>
      <c r="G26" s="347"/>
      <c r="H26" s="347"/>
      <c r="I26" s="347"/>
      <c r="J26" s="347"/>
      <c r="K26" s="347"/>
      <c r="L26" s="347"/>
      <c r="M26" s="347"/>
      <c r="N26" s="347"/>
      <c r="O26" s="347"/>
      <c r="P26" s="347"/>
      <c r="Q26" s="347"/>
      <c r="R26" s="348"/>
    </row>
    <row r="27" spans="1:23" ht="87.5" thickBot="1" x14ac:dyDescent="0.4">
      <c r="A27" s="53"/>
      <c r="B27" s="190" t="s">
        <v>80</v>
      </c>
      <c r="C27" s="349"/>
      <c r="D27" s="350"/>
      <c r="E27" s="350"/>
      <c r="F27" s="350"/>
      <c r="G27" s="350"/>
      <c r="H27" s="350"/>
      <c r="I27" s="350"/>
      <c r="J27" s="350"/>
      <c r="K27" s="350"/>
      <c r="L27" s="350"/>
      <c r="M27" s="350"/>
      <c r="N27" s="350"/>
      <c r="O27" s="350"/>
      <c r="P27" s="350"/>
      <c r="Q27" s="350"/>
      <c r="R27" s="351"/>
    </row>
    <row r="28" spans="1:23" s="51" customFormat="1" ht="32.5" customHeight="1" thickTop="1" x14ac:dyDescent="0.3">
      <c r="B28" s="191" t="s">
        <v>19</v>
      </c>
      <c r="C28" s="192"/>
      <c r="D28" s="322" t="s">
        <v>9</v>
      </c>
      <c r="E28" s="322"/>
      <c r="F28" s="323"/>
      <c r="G28" s="324" t="s">
        <v>10</v>
      </c>
      <c r="H28" s="322"/>
      <c r="I28" s="323"/>
      <c r="J28" s="324" t="s">
        <v>20</v>
      </c>
      <c r="K28" s="322"/>
      <c r="L28" s="323"/>
      <c r="M28" s="324" t="s">
        <v>21</v>
      </c>
      <c r="N28" s="322"/>
      <c r="O28" s="323"/>
      <c r="P28" s="325" t="s">
        <v>22</v>
      </c>
      <c r="Q28" s="322"/>
      <c r="R28" s="323"/>
    </row>
    <row r="29" spans="1:23" s="51" customFormat="1" ht="33" customHeight="1" x14ac:dyDescent="0.35">
      <c r="A29" s="65"/>
      <c r="B29" s="73" t="s">
        <v>48</v>
      </c>
      <c r="C29" s="54" t="s">
        <v>18</v>
      </c>
      <c r="D29" s="55" t="s">
        <v>38</v>
      </c>
      <c r="E29" s="56" t="s">
        <v>46</v>
      </c>
      <c r="F29" s="57" t="s">
        <v>81</v>
      </c>
      <c r="G29" s="71" t="s">
        <v>38</v>
      </c>
      <c r="H29" s="56" t="s">
        <v>46</v>
      </c>
      <c r="I29" s="57" t="s">
        <v>81</v>
      </c>
      <c r="J29" s="71" t="s">
        <v>38</v>
      </c>
      <c r="K29" s="56" t="s">
        <v>46</v>
      </c>
      <c r="L29" s="57" t="s">
        <v>81</v>
      </c>
      <c r="M29" s="71" t="s">
        <v>38</v>
      </c>
      <c r="N29" s="56" t="s">
        <v>46</v>
      </c>
      <c r="O29" s="57" t="s">
        <v>81</v>
      </c>
      <c r="P29" s="69" t="s">
        <v>38</v>
      </c>
      <c r="Q29" s="56" t="s">
        <v>46</v>
      </c>
      <c r="R29" s="57" t="s">
        <v>81</v>
      </c>
    </row>
    <row r="30" spans="1:23" s="50" customFormat="1" ht="26" customHeight="1" x14ac:dyDescent="0.35">
      <c r="A30" s="59"/>
      <c r="B30" s="194" t="s">
        <v>2</v>
      </c>
      <c r="C30" s="188">
        <v>45</v>
      </c>
      <c r="D30" s="193">
        <v>0</v>
      </c>
      <c r="E30" s="62">
        <f>SUM(C30*D30)</f>
        <v>0</v>
      </c>
      <c r="F30" s="63">
        <f>SUM(E30*12)</f>
        <v>0</v>
      </c>
      <c r="G30" s="193">
        <v>0</v>
      </c>
      <c r="H30" s="62">
        <f>SUM(C30*G30)</f>
        <v>0</v>
      </c>
      <c r="I30" s="63">
        <f t="shared" ref="I30:I31" si="12">SUM(H30*12)</f>
        <v>0</v>
      </c>
      <c r="J30" s="193">
        <v>0</v>
      </c>
      <c r="K30" s="62">
        <f>SUM(C30*J30)</f>
        <v>0</v>
      </c>
      <c r="L30" s="63">
        <f t="shared" ref="L30:L31" si="13">SUM(K30*12)</f>
        <v>0</v>
      </c>
      <c r="M30" s="193">
        <v>0</v>
      </c>
      <c r="N30" s="62">
        <f>SUM(C30*M30)</f>
        <v>0</v>
      </c>
      <c r="O30" s="63">
        <f t="shared" ref="O30:O31" si="14">SUM(N30*12)</f>
        <v>0</v>
      </c>
      <c r="P30" s="193">
        <v>0</v>
      </c>
      <c r="Q30" s="62">
        <f>SUM(C30*P30)</f>
        <v>0</v>
      </c>
      <c r="R30" s="63">
        <f t="shared" ref="R30:R31" si="15">SUM(Q30*12)</f>
        <v>0</v>
      </c>
    </row>
    <row r="31" spans="1:23" s="50" customFormat="1" ht="31.5" customHeight="1" thickBot="1" x14ac:dyDescent="0.4">
      <c r="A31" s="195"/>
      <c r="B31" s="196" t="s">
        <v>3</v>
      </c>
      <c r="C31" s="189">
        <v>12</v>
      </c>
      <c r="D31" s="197">
        <v>0</v>
      </c>
      <c r="E31" s="66">
        <f>SUM(C31*D31)</f>
        <v>0</v>
      </c>
      <c r="F31" s="67">
        <f>SUM(E31*12)</f>
        <v>0</v>
      </c>
      <c r="G31" s="197">
        <v>0</v>
      </c>
      <c r="H31" s="66">
        <f>SUM(C31*G31)</f>
        <v>0</v>
      </c>
      <c r="I31" s="67">
        <f t="shared" si="12"/>
        <v>0</v>
      </c>
      <c r="J31" s="197">
        <v>0</v>
      </c>
      <c r="K31" s="66">
        <f>SUM(C31*J31)</f>
        <v>0</v>
      </c>
      <c r="L31" s="67">
        <f t="shared" si="13"/>
        <v>0</v>
      </c>
      <c r="M31" s="197">
        <v>0</v>
      </c>
      <c r="N31" s="66">
        <f>SUM(C31*M31)</f>
        <v>0</v>
      </c>
      <c r="O31" s="67">
        <f t="shared" si="14"/>
        <v>0</v>
      </c>
      <c r="P31" s="197">
        <v>0</v>
      </c>
      <c r="Q31" s="66">
        <f>SUM(C31*P31)</f>
        <v>0</v>
      </c>
      <c r="R31" s="67">
        <f t="shared" si="15"/>
        <v>0</v>
      </c>
    </row>
    <row r="32" spans="1:23" ht="15" thickTop="1" x14ac:dyDescent="0.35">
      <c r="B32" s="12"/>
      <c r="C32" s="50"/>
    </row>
    <row r="33" spans="2:23" x14ac:dyDescent="0.35">
      <c r="B33" s="12"/>
      <c r="E33" s="5" t="s">
        <v>39</v>
      </c>
    </row>
    <row r="35" spans="2:23" ht="16" thickBot="1" x14ac:dyDescent="0.4">
      <c r="B35" s="145" t="s">
        <v>57</v>
      </c>
      <c r="C35" s="149"/>
    </row>
    <row r="36" spans="2:23" s="50" customFormat="1" ht="38" customHeight="1" thickTop="1" thickBot="1" x14ac:dyDescent="0.4">
      <c r="B36" s="81"/>
      <c r="C36" s="207"/>
      <c r="D36" s="289" t="s">
        <v>9</v>
      </c>
      <c r="E36" s="289"/>
      <c r="F36" s="289"/>
      <c r="G36" s="318"/>
      <c r="H36" s="289" t="s">
        <v>10</v>
      </c>
      <c r="I36" s="289"/>
      <c r="J36" s="289"/>
      <c r="K36" s="290"/>
      <c r="L36" s="288" t="s">
        <v>20</v>
      </c>
      <c r="M36" s="289"/>
      <c r="N36" s="289"/>
      <c r="O36" s="290"/>
      <c r="P36" s="288" t="s">
        <v>21</v>
      </c>
      <c r="Q36" s="289"/>
      <c r="R36" s="289"/>
      <c r="S36" s="290"/>
      <c r="T36" s="289" t="s">
        <v>22</v>
      </c>
      <c r="U36" s="289"/>
      <c r="V36" s="289"/>
      <c r="W36" s="290"/>
    </row>
    <row r="37" spans="2:23" ht="73" thickTop="1" x14ac:dyDescent="0.35">
      <c r="B37" s="75" t="s">
        <v>11</v>
      </c>
      <c r="C37" s="76" t="s">
        <v>12</v>
      </c>
      <c r="D37" s="79" t="s">
        <v>14</v>
      </c>
      <c r="E37" s="76" t="s">
        <v>15</v>
      </c>
      <c r="F37" s="76" t="s">
        <v>16</v>
      </c>
      <c r="G37" s="176" t="s">
        <v>13</v>
      </c>
      <c r="H37" s="79" t="s">
        <v>14</v>
      </c>
      <c r="I37" s="76" t="s">
        <v>15</v>
      </c>
      <c r="J37" s="76" t="s">
        <v>16</v>
      </c>
      <c r="K37" s="77" t="s">
        <v>13</v>
      </c>
      <c r="L37" s="178" t="s">
        <v>14</v>
      </c>
      <c r="M37" s="76" t="s">
        <v>15</v>
      </c>
      <c r="N37" s="76" t="s">
        <v>16</v>
      </c>
      <c r="O37" s="77" t="s">
        <v>13</v>
      </c>
      <c r="P37" s="178" t="s">
        <v>14</v>
      </c>
      <c r="Q37" s="76" t="s">
        <v>15</v>
      </c>
      <c r="R37" s="76" t="s">
        <v>16</v>
      </c>
      <c r="S37" s="77" t="s">
        <v>13</v>
      </c>
      <c r="T37" s="79" t="s">
        <v>14</v>
      </c>
      <c r="U37" s="76" t="s">
        <v>15</v>
      </c>
      <c r="V37" s="76" t="s">
        <v>16</v>
      </c>
      <c r="W37" s="77" t="s">
        <v>13</v>
      </c>
    </row>
    <row r="38" spans="2:23" ht="35" customHeight="1" x14ac:dyDescent="0.35">
      <c r="B38" s="155" t="s">
        <v>26</v>
      </c>
      <c r="C38" s="208">
        <v>5500</v>
      </c>
      <c r="D38" s="70"/>
      <c r="E38" s="61">
        <v>0</v>
      </c>
      <c r="F38" s="61">
        <v>0</v>
      </c>
      <c r="G38" s="177">
        <f>SUM(C38*D38)</f>
        <v>0</v>
      </c>
      <c r="H38" s="70"/>
      <c r="I38" s="61">
        <v>0</v>
      </c>
      <c r="J38" s="61">
        <v>0</v>
      </c>
      <c r="K38" s="156">
        <f>SUM(C38*H38)</f>
        <v>0</v>
      </c>
      <c r="L38" s="72"/>
      <c r="M38" s="61">
        <v>0</v>
      </c>
      <c r="N38" s="61">
        <v>0</v>
      </c>
      <c r="O38" s="156">
        <f>SUM(C38*L38)</f>
        <v>0</v>
      </c>
      <c r="P38" s="72"/>
      <c r="Q38" s="61">
        <v>0</v>
      </c>
      <c r="R38" s="61">
        <v>0</v>
      </c>
      <c r="S38" s="156">
        <f>SUM(C38*P38)</f>
        <v>0</v>
      </c>
      <c r="T38" s="70"/>
      <c r="U38" s="61">
        <v>0</v>
      </c>
      <c r="V38" s="61">
        <v>0</v>
      </c>
      <c r="W38" s="156">
        <f>SUM(C38*T38)</f>
        <v>0</v>
      </c>
    </row>
    <row r="39" spans="2:23" ht="32" customHeight="1" x14ac:dyDescent="0.35">
      <c r="B39" s="109" t="s">
        <v>4</v>
      </c>
      <c r="C39" s="209"/>
      <c r="D39" s="335"/>
      <c r="E39" s="336"/>
      <c r="F39" s="336"/>
      <c r="G39" s="337"/>
      <c r="H39" s="304"/>
      <c r="I39" s="304"/>
      <c r="J39" s="304"/>
      <c r="K39" s="305"/>
      <c r="L39" s="303"/>
      <c r="M39" s="304"/>
      <c r="N39" s="304"/>
      <c r="O39" s="305"/>
      <c r="P39" s="303"/>
      <c r="Q39" s="304"/>
      <c r="R39" s="304"/>
      <c r="S39" s="305"/>
      <c r="T39" s="304"/>
      <c r="U39" s="304"/>
      <c r="V39" s="304"/>
      <c r="W39" s="305"/>
    </row>
    <row r="40" spans="2:23" ht="39" customHeight="1" x14ac:dyDescent="0.35">
      <c r="B40" s="109" t="s">
        <v>5</v>
      </c>
      <c r="C40" s="209"/>
      <c r="D40" s="335"/>
      <c r="E40" s="336"/>
      <c r="F40" s="336"/>
      <c r="G40" s="337"/>
      <c r="H40" s="304"/>
      <c r="I40" s="304"/>
      <c r="J40" s="304"/>
      <c r="K40" s="305"/>
      <c r="L40" s="303"/>
      <c r="M40" s="304"/>
      <c r="N40" s="304"/>
      <c r="O40" s="305"/>
      <c r="P40" s="303"/>
      <c r="Q40" s="304"/>
      <c r="R40" s="304"/>
      <c r="S40" s="305"/>
      <c r="T40" s="304"/>
      <c r="U40" s="304"/>
      <c r="V40" s="304"/>
      <c r="W40" s="305"/>
    </row>
    <row r="41" spans="2:23" s="50" customFormat="1" ht="50.5" customHeight="1" x14ac:dyDescent="0.35">
      <c r="B41" s="78" t="s">
        <v>60</v>
      </c>
      <c r="C41" s="209">
        <v>250</v>
      </c>
      <c r="D41" s="70"/>
      <c r="E41" s="61">
        <v>0</v>
      </c>
      <c r="F41" s="61">
        <v>0</v>
      </c>
      <c r="G41" s="177">
        <f>SUM(C41*D41)</f>
        <v>0</v>
      </c>
      <c r="H41" s="70"/>
      <c r="I41" s="61">
        <v>0</v>
      </c>
      <c r="J41" s="61">
        <v>0</v>
      </c>
      <c r="K41" s="156">
        <f>SUM(C41*H41)</f>
        <v>0</v>
      </c>
      <c r="L41" s="72"/>
      <c r="M41" s="61">
        <v>0</v>
      </c>
      <c r="N41" s="61">
        <v>0</v>
      </c>
      <c r="O41" s="156">
        <f>SUM(C41*L41)</f>
        <v>0</v>
      </c>
      <c r="P41" s="72"/>
      <c r="Q41" s="61">
        <v>0</v>
      </c>
      <c r="R41" s="61">
        <v>0</v>
      </c>
      <c r="S41" s="156">
        <f>SUM(C41*P41)</f>
        <v>0</v>
      </c>
      <c r="T41" s="70"/>
      <c r="U41" s="61">
        <v>0</v>
      </c>
      <c r="V41" s="61">
        <v>0</v>
      </c>
      <c r="W41" s="156">
        <f>SUM(C41*T41)</f>
        <v>0</v>
      </c>
    </row>
    <row r="42" spans="2:23" ht="33.5" customHeight="1" x14ac:dyDescent="0.35">
      <c r="B42" s="109" t="s">
        <v>6</v>
      </c>
      <c r="C42" s="210"/>
      <c r="D42" s="335"/>
      <c r="E42" s="336"/>
      <c r="F42" s="336"/>
      <c r="G42" s="337"/>
      <c r="H42" s="304"/>
      <c r="I42" s="304"/>
      <c r="J42" s="304"/>
      <c r="K42" s="305"/>
      <c r="L42" s="303"/>
      <c r="M42" s="304"/>
      <c r="N42" s="304"/>
      <c r="O42" s="305"/>
      <c r="P42" s="303"/>
      <c r="Q42" s="304"/>
      <c r="R42" s="304"/>
      <c r="S42" s="305"/>
      <c r="T42" s="304"/>
      <c r="U42" s="304"/>
      <c r="V42" s="304"/>
      <c r="W42" s="305"/>
    </row>
    <row r="43" spans="2:23" ht="27" customHeight="1" x14ac:dyDescent="0.35">
      <c r="B43" s="109" t="s">
        <v>7</v>
      </c>
      <c r="C43" s="209"/>
      <c r="D43" s="335"/>
      <c r="E43" s="336"/>
      <c r="F43" s="336"/>
      <c r="G43" s="337"/>
      <c r="H43" s="304"/>
      <c r="I43" s="304"/>
      <c r="J43" s="304"/>
      <c r="K43" s="305"/>
      <c r="L43" s="303"/>
      <c r="M43" s="304"/>
      <c r="N43" s="304"/>
      <c r="O43" s="305"/>
      <c r="P43" s="303"/>
      <c r="Q43" s="304"/>
      <c r="R43" s="304"/>
      <c r="S43" s="305"/>
      <c r="T43" s="304"/>
      <c r="U43" s="304"/>
      <c r="V43" s="304"/>
      <c r="W43" s="305"/>
    </row>
    <row r="44" spans="2:23" s="50" customFormat="1" ht="34" customHeight="1" x14ac:dyDescent="0.35">
      <c r="B44" s="155" t="s">
        <v>27</v>
      </c>
      <c r="C44" s="209">
        <v>2650</v>
      </c>
      <c r="D44" s="70"/>
      <c r="E44" s="61">
        <v>0</v>
      </c>
      <c r="F44" s="61">
        <v>0</v>
      </c>
      <c r="G44" s="177">
        <f>SUM(C44*D44)</f>
        <v>0</v>
      </c>
      <c r="H44" s="70"/>
      <c r="I44" s="61">
        <v>0</v>
      </c>
      <c r="J44" s="61">
        <v>0</v>
      </c>
      <c r="K44" s="156">
        <f>SUM(C44*H44)</f>
        <v>0</v>
      </c>
      <c r="L44" s="72"/>
      <c r="M44" s="61">
        <v>0</v>
      </c>
      <c r="N44" s="61">
        <v>0</v>
      </c>
      <c r="O44" s="156">
        <f>SUM(C44*L44)</f>
        <v>0</v>
      </c>
      <c r="P44" s="72"/>
      <c r="Q44" s="61">
        <v>0</v>
      </c>
      <c r="R44" s="61">
        <v>0</v>
      </c>
      <c r="S44" s="156">
        <f>SUM(C44*P44)</f>
        <v>0</v>
      </c>
      <c r="T44" s="70"/>
      <c r="U44" s="61">
        <v>0</v>
      </c>
      <c r="V44" s="61">
        <v>0</v>
      </c>
      <c r="W44" s="156">
        <f>SUM(C44*T44)</f>
        <v>0</v>
      </c>
    </row>
    <row r="45" spans="2:23" ht="27" customHeight="1" thickBot="1" x14ac:dyDescent="0.4">
      <c r="B45" s="198" t="s">
        <v>17</v>
      </c>
      <c r="C45" s="211">
        <f>SUM(C38:C44)</f>
        <v>8400</v>
      </c>
      <c r="D45" s="199"/>
      <c r="E45" s="200"/>
      <c r="F45" s="200"/>
      <c r="G45" s="201">
        <f>SUM(G38+G41+G44)</f>
        <v>0</v>
      </c>
      <c r="H45" s="202"/>
      <c r="I45" s="202"/>
      <c r="J45" s="202"/>
      <c r="K45" s="203">
        <f>SUM(K38+K41+K44)</f>
        <v>0</v>
      </c>
      <c r="L45" s="204"/>
      <c r="M45" s="202"/>
      <c r="N45" s="202"/>
      <c r="O45" s="205">
        <f>SUM(O44+O41+O38)</f>
        <v>0</v>
      </c>
      <c r="P45" s="204"/>
      <c r="Q45" s="202"/>
      <c r="R45" s="202"/>
      <c r="S45" s="205">
        <f>SUM(S44+S41+S38)</f>
        <v>0</v>
      </c>
      <c r="T45" s="206"/>
      <c r="U45" s="202"/>
      <c r="V45" s="202"/>
      <c r="W45" s="205">
        <f>SUM(W44+W41+W38)</f>
        <v>0</v>
      </c>
    </row>
    <row r="46" spans="2:23" s="50" customFormat="1" ht="31.5" customHeight="1" thickTop="1" thickBot="1" x14ac:dyDescent="0.4">
      <c r="B46" s="83" t="s">
        <v>23</v>
      </c>
      <c r="C46" s="338">
        <f>SUM(G45+K45+O45+S45+W45)</f>
        <v>0</v>
      </c>
      <c r="D46" s="338"/>
      <c r="E46" s="338"/>
      <c r="F46" s="338"/>
      <c r="G46" s="338"/>
      <c r="H46" s="338"/>
      <c r="I46" s="338"/>
      <c r="J46" s="338"/>
      <c r="K46" s="338"/>
      <c r="L46" s="338"/>
      <c r="M46" s="338"/>
      <c r="N46" s="338"/>
      <c r="O46" s="338"/>
      <c r="P46" s="338"/>
      <c r="Q46" s="338"/>
      <c r="R46" s="338"/>
      <c r="S46" s="338"/>
      <c r="T46" s="338"/>
      <c r="U46" s="338"/>
      <c r="V46" s="338"/>
      <c r="W46" s="339"/>
    </row>
    <row r="47" spans="2:23" ht="15" thickTop="1" x14ac:dyDescent="0.35">
      <c r="C47" s="340"/>
      <c r="D47" s="341"/>
      <c r="E47" s="341"/>
      <c r="F47" s="341"/>
      <c r="G47" s="341"/>
      <c r="H47" s="341"/>
      <c r="I47" s="341"/>
      <c r="J47" s="341"/>
      <c r="K47" s="341"/>
      <c r="L47" s="341"/>
      <c r="M47" s="341"/>
      <c r="N47" s="341"/>
      <c r="O47" s="341"/>
      <c r="P47" s="341"/>
      <c r="Q47" s="341"/>
      <c r="R47" s="341"/>
      <c r="S47" s="341"/>
      <c r="T47" s="341"/>
      <c r="U47" s="341"/>
      <c r="V47" s="341"/>
      <c r="W47" s="341"/>
    </row>
    <row r="48" spans="2:23" ht="15.5" x14ac:dyDescent="0.35">
      <c r="B48" s="145" t="s">
        <v>56</v>
      </c>
      <c r="C48" s="149"/>
      <c r="D48" s="46"/>
      <c r="E48" s="46"/>
      <c r="F48" s="46"/>
      <c r="G48" s="46"/>
    </row>
    <row r="49" spans="2:23" ht="16" thickBot="1" x14ac:dyDescent="0.4">
      <c r="B49" s="10"/>
      <c r="D49" s="48"/>
      <c r="E49" s="48"/>
      <c r="F49" s="48"/>
      <c r="G49" s="48"/>
    </row>
    <row r="50" spans="2:23" s="82" customFormat="1" ht="32.5" customHeight="1" thickTop="1" thickBot="1" x14ac:dyDescent="0.4">
      <c r="B50" s="97" t="s">
        <v>11</v>
      </c>
      <c r="C50" s="213" t="s">
        <v>18</v>
      </c>
      <c r="D50" s="309" t="s">
        <v>9</v>
      </c>
      <c r="E50" s="310"/>
      <c r="F50" s="311" t="s">
        <v>10</v>
      </c>
      <c r="G50" s="310"/>
      <c r="H50" s="311" t="s">
        <v>20</v>
      </c>
      <c r="I50" s="312"/>
      <c r="J50" s="313" t="s">
        <v>21</v>
      </c>
      <c r="K50" s="312"/>
      <c r="L50" s="313" t="s">
        <v>22</v>
      </c>
      <c r="M50" s="310"/>
    </row>
    <row r="51" spans="2:23" s="50" customFormat="1" ht="29.5" thickTop="1" x14ac:dyDescent="0.35">
      <c r="B51" s="87"/>
      <c r="C51" s="88"/>
      <c r="D51" s="212" t="s">
        <v>53</v>
      </c>
      <c r="E51" s="89" t="s">
        <v>58</v>
      </c>
      <c r="F51" s="98" t="s">
        <v>53</v>
      </c>
      <c r="G51" s="89" t="s">
        <v>58</v>
      </c>
      <c r="H51" s="98" t="s">
        <v>53</v>
      </c>
      <c r="I51" s="99" t="s">
        <v>58</v>
      </c>
      <c r="J51" s="101" t="s">
        <v>53</v>
      </c>
      <c r="K51" s="99" t="s">
        <v>58</v>
      </c>
      <c r="L51" s="101" t="s">
        <v>53</v>
      </c>
      <c r="M51" s="89" t="s">
        <v>58</v>
      </c>
    </row>
    <row r="52" spans="2:23" s="50" customFormat="1" ht="52.5" customHeight="1" x14ac:dyDescent="0.35">
      <c r="B52" s="102" t="s">
        <v>8</v>
      </c>
      <c r="C52" s="84">
        <v>150</v>
      </c>
      <c r="D52" s="61">
        <v>0</v>
      </c>
      <c r="E52" s="85">
        <f>SUM(D52*C52)</f>
        <v>0</v>
      </c>
      <c r="F52" s="61">
        <v>0</v>
      </c>
      <c r="G52" s="85">
        <f>SUM(F52*C52)</f>
        <v>0</v>
      </c>
      <c r="H52" s="61">
        <v>0</v>
      </c>
      <c r="I52" s="100">
        <f>SUM(H52*C52)</f>
        <v>0</v>
      </c>
      <c r="J52" s="61">
        <v>0</v>
      </c>
      <c r="K52" s="100">
        <f>SUM(J52*C52)</f>
        <v>0</v>
      </c>
      <c r="L52" s="61">
        <v>0</v>
      </c>
      <c r="M52" s="85">
        <f>SUM(L52*C52)</f>
        <v>0</v>
      </c>
    </row>
    <row r="53" spans="2:23" ht="47.5" customHeight="1" thickBot="1" x14ac:dyDescent="0.55000000000000004">
      <c r="B53" s="86" t="s">
        <v>59</v>
      </c>
      <c r="C53" s="342">
        <f>SUM(E52+G52+I52+K52+M52)</f>
        <v>0</v>
      </c>
      <c r="D53" s="343"/>
      <c r="E53" s="343"/>
      <c r="F53" s="343"/>
      <c r="G53" s="343"/>
      <c r="H53" s="343"/>
      <c r="I53" s="343"/>
      <c r="J53" s="343"/>
      <c r="K53" s="343"/>
      <c r="L53" s="343"/>
      <c r="M53" s="344"/>
    </row>
    <row r="54" spans="2:23" ht="37.5" customHeight="1" thickTop="1" x14ac:dyDescent="0.35">
      <c r="B54" s="90" t="s">
        <v>51</v>
      </c>
      <c r="C54" s="92"/>
      <c r="D54" s="332"/>
      <c r="E54" s="333"/>
      <c r="F54" s="333"/>
      <c r="G54" s="333"/>
      <c r="H54" s="333"/>
      <c r="I54" s="333"/>
      <c r="J54" s="333"/>
      <c r="K54" s="333"/>
      <c r="L54" s="333"/>
      <c r="M54" s="334"/>
    </row>
    <row r="55" spans="2:23" ht="39.5" customHeight="1" thickBot="1" x14ac:dyDescent="0.4">
      <c r="B55" s="91" t="s">
        <v>52</v>
      </c>
      <c r="C55" s="93"/>
      <c r="D55" s="306"/>
      <c r="E55" s="307"/>
      <c r="F55" s="307"/>
      <c r="G55" s="307"/>
      <c r="H55" s="307"/>
      <c r="I55" s="307"/>
      <c r="J55" s="307"/>
      <c r="K55" s="307"/>
      <c r="L55" s="307"/>
      <c r="M55" s="308"/>
    </row>
    <row r="56" spans="2:23" ht="15" thickTop="1" x14ac:dyDescent="0.35"/>
    <row r="57" spans="2:23" ht="18.5" x14ac:dyDescent="0.45">
      <c r="B57" s="142" t="s">
        <v>25</v>
      </c>
      <c r="C57" s="143"/>
      <c r="D57" s="144"/>
    </row>
    <row r="58" spans="2:23" ht="19" thickBot="1" x14ac:dyDescent="0.5">
      <c r="B58" s="94"/>
      <c r="C58" s="95"/>
      <c r="D58" s="96"/>
      <c r="E58" s="48"/>
      <c r="F58" s="48"/>
      <c r="G58" s="48"/>
    </row>
    <row r="59" spans="2:23" ht="19.5" thickTop="1" thickBot="1" x14ac:dyDescent="0.5">
      <c r="B59" s="103"/>
      <c r="C59" s="104"/>
      <c r="D59" s="288" t="s">
        <v>9</v>
      </c>
      <c r="E59" s="289"/>
      <c r="F59" s="289"/>
      <c r="G59" s="290"/>
      <c r="H59" s="288" t="s">
        <v>10</v>
      </c>
      <c r="I59" s="289"/>
      <c r="J59" s="289"/>
      <c r="K59" s="290"/>
      <c r="L59" s="288" t="s">
        <v>20</v>
      </c>
      <c r="M59" s="289"/>
      <c r="N59" s="289"/>
      <c r="O59" s="290"/>
      <c r="P59" s="289" t="s">
        <v>21</v>
      </c>
      <c r="Q59" s="289"/>
      <c r="R59" s="289"/>
      <c r="S59" s="290"/>
      <c r="T59" s="288" t="s">
        <v>22</v>
      </c>
      <c r="U59" s="289"/>
      <c r="V59" s="289"/>
      <c r="W59" s="290"/>
    </row>
    <row r="60" spans="2:23" ht="73.5" thickTop="1" thickBot="1" x14ac:dyDescent="0.4">
      <c r="B60" s="113" t="s">
        <v>11</v>
      </c>
      <c r="C60" s="114" t="s">
        <v>12</v>
      </c>
      <c r="D60" s="115" t="s">
        <v>14</v>
      </c>
      <c r="E60" s="116" t="s">
        <v>15</v>
      </c>
      <c r="F60" s="116" t="s">
        <v>16</v>
      </c>
      <c r="G60" s="114" t="s">
        <v>13</v>
      </c>
      <c r="H60" s="117" t="s">
        <v>14</v>
      </c>
      <c r="I60" s="116" t="s">
        <v>15</v>
      </c>
      <c r="J60" s="116" t="s">
        <v>16</v>
      </c>
      <c r="K60" s="114" t="s">
        <v>13</v>
      </c>
      <c r="L60" s="117" t="s">
        <v>14</v>
      </c>
      <c r="M60" s="116" t="s">
        <v>15</v>
      </c>
      <c r="N60" s="116" t="s">
        <v>16</v>
      </c>
      <c r="O60" s="114" t="s">
        <v>13</v>
      </c>
      <c r="P60" s="115" t="s">
        <v>14</v>
      </c>
      <c r="Q60" s="116" t="s">
        <v>15</v>
      </c>
      <c r="R60" s="116" t="s">
        <v>16</v>
      </c>
      <c r="S60" s="114" t="s">
        <v>13</v>
      </c>
      <c r="T60" s="117" t="s">
        <v>14</v>
      </c>
      <c r="U60" s="116" t="s">
        <v>15</v>
      </c>
      <c r="V60" s="116" t="s">
        <v>16</v>
      </c>
      <c r="W60" s="114" t="s">
        <v>13</v>
      </c>
    </row>
    <row r="61" spans="2:23" s="50" customFormat="1" ht="41.5" customHeight="1" thickTop="1" x14ac:dyDescent="0.35">
      <c r="B61" s="108" t="s">
        <v>61</v>
      </c>
      <c r="C61" s="187">
        <v>2650</v>
      </c>
      <c r="D61" s="61">
        <v>0</v>
      </c>
      <c r="E61" s="61">
        <v>0</v>
      </c>
      <c r="F61" s="61">
        <v>0</v>
      </c>
      <c r="G61" s="111">
        <f>SUM(C61*D61)</f>
        <v>0</v>
      </c>
      <c r="H61" s="61">
        <v>0</v>
      </c>
      <c r="I61" s="61">
        <v>0</v>
      </c>
      <c r="J61" s="61">
        <v>0</v>
      </c>
      <c r="K61" s="112">
        <f>SUM(H61*C61)</f>
        <v>0</v>
      </c>
      <c r="L61" s="61">
        <v>0</v>
      </c>
      <c r="M61" s="61">
        <v>0</v>
      </c>
      <c r="N61" s="61">
        <v>0</v>
      </c>
      <c r="O61" s="112">
        <f>SUM(L61*C61)</f>
        <v>0</v>
      </c>
      <c r="P61" s="61">
        <v>0</v>
      </c>
      <c r="Q61" s="61">
        <v>0</v>
      </c>
      <c r="R61" s="61">
        <v>0</v>
      </c>
      <c r="S61" s="112">
        <f>SUM(P61*C61)</f>
        <v>0</v>
      </c>
      <c r="T61" s="61">
        <v>0</v>
      </c>
      <c r="U61" s="61">
        <v>0</v>
      </c>
      <c r="V61" s="61">
        <v>0</v>
      </c>
      <c r="W61" s="112">
        <f>SUM(T61*C61)</f>
        <v>0</v>
      </c>
    </row>
    <row r="62" spans="2:23" s="50" customFormat="1" ht="28" customHeight="1" x14ac:dyDescent="0.35">
      <c r="B62" s="109" t="s">
        <v>4</v>
      </c>
      <c r="C62" s="137"/>
      <c r="D62" s="297"/>
      <c r="E62" s="298"/>
      <c r="F62" s="298"/>
      <c r="G62" s="299"/>
      <c r="H62" s="300"/>
      <c r="I62" s="301"/>
      <c r="J62" s="301"/>
      <c r="K62" s="302"/>
      <c r="L62" s="300"/>
      <c r="M62" s="301"/>
      <c r="N62" s="301"/>
      <c r="O62" s="302"/>
      <c r="P62" s="300"/>
      <c r="Q62" s="301"/>
      <c r="R62" s="301"/>
      <c r="S62" s="302"/>
      <c r="T62" s="303"/>
      <c r="U62" s="304"/>
      <c r="V62" s="304"/>
      <c r="W62" s="305"/>
    </row>
    <row r="63" spans="2:23" ht="29" customHeight="1" x14ac:dyDescent="0.35">
      <c r="B63" s="109" t="s">
        <v>5</v>
      </c>
      <c r="C63" s="214"/>
      <c r="D63" s="297"/>
      <c r="E63" s="298"/>
      <c r="F63" s="298"/>
      <c r="G63" s="299"/>
      <c r="H63" s="300"/>
      <c r="I63" s="301"/>
      <c r="J63" s="301"/>
      <c r="K63" s="302"/>
      <c r="L63" s="300"/>
      <c r="M63" s="301"/>
      <c r="N63" s="301"/>
      <c r="O63" s="302"/>
      <c r="P63" s="300"/>
      <c r="Q63" s="301"/>
      <c r="R63" s="301"/>
      <c r="S63" s="302"/>
      <c r="T63" s="303"/>
      <c r="U63" s="304"/>
      <c r="V63" s="304"/>
      <c r="W63" s="305"/>
    </row>
    <row r="64" spans="2:23" s="50" customFormat="1" ht="93.5" customHeight="1" thickBot="1" x14ac:dyDescent="0.4">
      <c r="B64" s="110" t="s">
        <v>62</v>
      </c>
      <c r="C64" s="138">
        <v>100</v>
      </c>
      <c r="D64" s="61">
        <v>0</v>
      </c>
      <c r="E64" s="61">
        <v>0</v>
      </c>
      <c r="F64" s="61">
        <v>0</v>
      </c>
      <c r="G64" s="67">
        <f>SUM(C64*D64)</f>
        <v>0</v>
      </c>
      <c r="H64" s="61">
        <v>0</v>
      </c>
      <c r="I64" s="61">
        <v>0</v>
      </c>
      <c r="J64" s="61">
        <v>0</v>
      </c>
      <c r="K64" s="67">
        <f>SUM(H64*C64)</f>
        <v>0</v>
      </c>
      <c r="L64" s="61">
        <v>0</v>
      </c>
      <c r="M64" s="61">
        <v>0</v>
      </c>
      <c r="N64" s="61">
        <v>0</v>
      </c>
      <c r="O64" s="67">
        <f>SUM(L64*C64)</f>
        <v>0</v>
      </c>
      <c r="P64" s="61">
        <v>0</v>
      </c>
      <c r="Q64" s="61">
        <v>0</v>
      </c>
      <c r="R64" s="61">
        <v>0</v>
      </c>
      <c r="S64" s="67">
        <f>SUM(P64*C64)</f>
        <v>0</v>
      </c>
      <c r="T64" s="61">
        <v>0</v>
      </c>
      <c r="U64" s="61">
        <v>0</v>
      </c>
      <c r="V64" s="61">
        <v>0</v>
      </c>
      <c r="W64" s="67">
        <f>SUM(T64*C64)</f>
        <v>0</v>
      </c>
    </row>
    <row r="65" spans="2:23" ht="16.5" thickTop="1" thickBot="1" x14ac:dyDescent="0.4">
      <c r="B65" s="105" t="s">
        <v>17</v>
      </c>
      <c r="C65" s="186">
        <f>SUM(C61:C64)</f>
        <v>2750</v>
      </c>
      <c r="D65" s="293"/>
      <c r="E65" s="294"/>
      <c r="F65" s="295"/>
      <c r="G65" s="106">
        <f>SUM(G61+G64)</f>
        <v>0</v>
      </c>
      <c r="H65" s="293"/>
      <c r="I65" s="294"/>
      <c r="J65" s="295"/>
      <c r="K65" s="106">
        <f>SUM(K61+K64)</f>
        <v>0</v>
      </c>
      <c r="L65" s="293"/>
      <c r="M65" s="294"/>
      <c r="N65" s="295"/>
      <c r="O65" s="107">
        <f>SUM(O61+O64)</f>
        <v>0</v>
      </c>
      <c r="P65" s="296"/>
      <c r="Q65" s="294"/>
      <c r="R65" s="295"/>
      <c r="S65" s="106">
        <f>SUM(S61+S64)</f>
        <v>0</v>
      </c>
      <c r="T65" s="293"/>
      <c r="U65" s="294"/>
      <c r="V65" s="295"/>
      <c r="W65" s="106">
        <f>SUM(W61+W64)</f>
        <v>0</v>
      </c>
    </row>
    <row r="66" spans="2:23" ht="22" thickTop="1" thickBot="1" x14ac:dyDescent="0.4">
      <c r="B66" s="83" t="s">
        <v>23</v>
      </c>
      <c r="C66" s="291">
        <f>SUM(G65+K65+O65+S65+W65)</f>
        <v>0</v>
      </c>
      <c r="D66" s="291"/>
      <c r="E66" s="291"/>
      <c r="F66" s="291"/>
      <c r="G66" s="291"/>
      <c r="H66" s="291"/>
      <c r="I66" s="291"/>
      <c r="J66" s="291"/>
      <c r="K66" s="291"/>
      <c r="L66" s="291"/>
      <c r="M66" s="291"/>
      <c r="N66" s="291"/>
      <c r="O66" s="291"/>
      <c r="P66" s="291"/>
      <c r="Q66" s="291"/>
      <c r="R66" s="291"/>
      <c r="S66" s="291"/>
      <c r="T66" s="291"/>
      <c r="U66" s="291"/>
      <c r="V66" s="291"/>
      <c r="W66" s="292"/>
    </row>
    <row r="67" spans="2:23" ht="15" thickTop="1" x14ac:dyDescent="0.35"/>
    <row r="68" spans="2:23" s="50" customFormat="1" ht="30" customHeight="1" x14ac:dyDescent="0.35">
      <c r="B68" s="225" t="s">
        <v>82</v>
      </c>
      <c r="C68" s="226"/>
      <c r="D68" s="227"/>
      <c r="E68" s="148"/>
      <c r="F68" s="148"/>
      <c r="G68" s="148"/>
    </row>
    <row r="69" spans="2:23" s="50" customFormat="1" ht="64.5" customHeight="1" x14ac:dyDescent="0.35">
      <c r="B69" s="330" t="s">
        <v>106</v>
      </c>
      <c r="C69" s="330"/>
      <c r="D69" s="330"/>
      <c r="E69" s="330"/>
      <c r="F69" s="330"/>
      <c r="G69" s="330"/>
    </row>
    <row r="70" spans="2:23" s="50" customFormat="1" ht="54" customHeight="1" thickBot="1" x14ac:dyDescent="0.4">
      <c r="B70" s="331" t="s">
        <v>107</v>
      </c>
      <c r="C70" s="331"/>
      <c r="D70" s="331"/>
      <c r="E70" s="331"/>
      <c r="F70" s="331"/>
      <c r="G70" s="331"/>
    </row>
    <row r="71" spans="2:23" ht="16.5" thickTop="1" thickBot="1" x14ac:dyDescent="0.4">
      <c r="B71" s="215"/>
      <c r="C71" s="122"/>
      <c r="D71" s="287" t="s">
        <v>9</v>
      </c>
      <c r="E71" s="269"/>
      <c r="F71" s="269"/>
      <c r="G71" s="269"/>
      <c r="H71" s="287" t="s">
        <v>10</v>
      </c>
      <c r="I71" s="269"/>
      <c r="J71" s="269"/>
      <c r="K71" s="270"/>
      <c r="L71" s="287" t="s">
        <v>20</v>
      </c>
      <c r="M71" s="269"/>
      <c r="N71" s="269"/>
      <c r="O71" s="269"/>
      <c r="P71" s="287" t="s">
        <v>21</v>
      </c>
      <c r="Q71" s="269"/>
      <c r="R71" s="269"/>
      <c r="S71" s="270"/>
      <c r="T71" s="269" t="s">
        <v>22</v>
      </c>
      <c r="U71" s="269"/>
      <c r="V71" s="269"/>
      <c r="W71" s="270"/>
    </row>
    <row r="72" spans="2:23" ht="44.5" customHeight="1" thickTop="1" x14ac:dyDescent="0.35">
      <c r="B72" s="271" t="s">
        <v>102</v>
      </c>
      <c r="C72" s="272"/>
      <c r="D72" s="185"/>
      <c r="E72" s="20"/>
      <c r="F72" s="20"/>
      <c r="G72" s="17"/>
      <c r="H72" s="22"/>
      <c r="I72" s="20"/>
      <c r="J72" s="20"/>
      <c r="K72" s="21"/>
      <c r="L72" s="15"/>
      <c r="M72" s="16"/>
      <c r="N72" s="16"/>
      <c r="O72" s="17"/>
      <c r="P72" s="15"/>
      <c r="Q72" s="16"/>
      <c r="R72" s="16"/>
      <c r="S72" s="17"/>
      <c r="T72" s="23"/>
      <c r="U72" s="16"/>
      <c r="V72" s="16"/>
      <c r="W72" s="17"/>
    </row>
    <row r="73" spans="2:23" s="25" customFormat="1" x14ac:dyDescent="0.35">
      <c r="B73" s="285"/>
      <c r="C73" s="286"/>
      <c r="D73" s="216"/>
      <c r="E73" s="217"/>
      <c r="F73" s="217"/>
      <c r="G73" s="218"/>
      <c r="H73" s="219"/>
      <c r="I73" s="217"/>
      <c r="J73" s="217"/>
      <c r="K73" s="218"/>
      <c r="L73" s="219"/>
      <c r="M73" s="217"/>
      <c r="N73" s="217"/>
      <c r="O73" s="218"/>
      <c r="P73" s="219"/>
      <c r="Q73" s="217"/>
      <c r="R73" s="217"/>
      <c r="S73" s="218"/>
      <c r="T73" s="220"/>
      <c r="U73" s="217"/>
      <c r="V73" s="217"/>
      <c r="W73" s="218"/>
    </row>
    <row r="74" spans="2:23" s="25" customFormat="1" x14ac:dyDescent="0.35">
      <c r="B74" s="285"/>
      <c r="C74" s="286"/>
      <c r="D74" s="216"/>
      <c r="E74" s="217"/>
      <c r="F74" s="217"/>
      <c r="G74" s="218"/>
      <c r="H74" s="219"/>
      <c r="I74" s="217"/>
      <c r="J74" s="217"/>
      <c r="K74" s="218"/>
      <c r="L74" s="219"/>
      <c r="M74" s="217"/>
      <c r="N74" s="217"/>
      <c r="O74" s="218"/>
      <c r="P74" s="219"/>
      <c r="Q74" s="217"/>
      <c r="R74" s="217"/>
      <c r="S74" s="218"/>
      <c r="T74" s="220"/>
      <c r="U74" s="217"/>
      <c r="V74" s="217"/>
      <c r="W74" s="218"/>
    </row>
    <row r="75" spans="2:23" s="25" customFormat="1" x14ac:dyDescent="0.35">
      <c r="B75" s="285"/>
      <c r="C75" s="286"/>
      <c r="D75" s="216"/>
      <c r="E75" s="217"/>
      <c r="F75" s="217"/>
      <c r="G75" s="218"/>
      <c r="H75" s="219"/>
      <c r="I75" s="217"/>
      <c r="J75" s="217"/>
      <c r="K75" s="218"/>
      <c r="L75" s="219"/>
      <c r="M75" s="217"/>
      <c r="N75" s="217"/>
      <c r="O75" s="218"/>
      <c r="P75" s="219"/>
      <c r="Q75" s="217"/>
      <c r="R75" s="217"/>
      <c r="S75" s="218"/>
      <c r="T75" s="220"/>
      <c r="U75" s="217"/>
      <c r="V75" s="217"/>
      <c r="W75" s="218"/>
    </row>
    <row r="76" spans="2:23" s="25" customFormat="1" x14ac:dyDescent="0.35">
      <c r="B76" s="285"/>
      <c r="C76" s="286"/>
      <c r="D76" s="216"/>
      <c r="E76" s="217"/>
      <c r="F76" s="217"/>
      <c r="G76" s="218"/>
      <c r="H76" s="219"/>
      <c r="I76" s="217"/>
      <c r="J76" s="217"/>
      <c r="K76" s="218"/>
      <c r="L76" s="219"/>
      <c r="M76" s="217"/>
      <c r="N76" s="217"/>
      <c r="O76" s="218"/>
      <c r="P76" s="219"/>
      <c r="Q76" s="217"/>
      <c r="R76" s="217"/>
      <c r="S76" s="218"/>
      <c r="T76" s="220"/>
      <c r="U76" s="217"/>
      <c r="V76" s="217"/>
      <c r="W76" s="218"/>
    </row>
    <row r="77" spans="2:23" s="25" customFormat="1" x14ac:dyDescent="0.35">
      <c r="B77" s="285"/>
      <c r="C77" s="286"/>
      <c r="D77" s="216"/>
      <c r="E77" s="217"/>
      <c r="F77" s="217"/>
      <c r="G77" s="218"/>
      <c r="H77" s="219"/>
      <c r="I77" s="217"/>
      <c r="J77" s="217"/>
      <c r="K77" s="218"/>
      <c r="L77" s="219"/>
      <c r="M77" s="217"/>
      <c r="N77" s="217"/>
      <c r="O77" s="218"/>
      <c r="P77" s="219"/>
      <c r="Q77" s="217"/>
      <c r="R77" s="217"/>
      <c r="S77" s="218"/>
      <c r="T77" s="220"/>
      <c r="U77" s="217"/>
      <c r="V77" s="217"/>
      <c r="W77" s="218"/>
    </row>
    <row r="78" spans="2:23" s="25" customFormat="1" x14ac:dyDescent="0.35">
      <c r="B78" s="285"/>
      <c r="C78" s="286"/>
      <c r="D78" s="216"/>
      <c r="E78" s="217"/>
      <c r="F78" s="217"/>
      <c r="G78" s="218"/>
      <c r="H78" s="219"/>
      <c r="I78" s="217"/>
      <c r="J78" s="217"/>
      <c r="K78" s="218"/>
      <c r="L78" s="219"/>
      <c r="M78" s="217"/>
      <c r="N78" s="217"/>
      <c r="O78" s="218"/>
      <c r="P78" s="219"/>
      <c r="Q78" s="217"/>
      <c r="R78" s="217"/>
      <c r="S78" s="218"/>
      <c r="T78" s="220"/>
      <c r="U78" s="217"/>
      <c r="V78" s="217"/>
      <c r="W78" s="218"/>
    </row>
    <row r="79" spans="2:23" s="25" customFormat="1" x14ac:dyDescent="0.35">
      <c r="B79" s="285"/>
      <c r="C79" s="286"/>
      <c r="D79" s="221"/>
      <c r="E79" s="222"/>
      <c r="F79" s="222"/>
      <c r="G79" s="223"/>
      <c r="H79" s="221"/>
      <c r="I79" s="222"/>
      <c r="J79" s="222"/>
      <c r="K79" s="223"/>
      <c r="L79" s="221"/>
      <c r="M79" s="222"/>
      <c r="N79" s="222"/>
      <c r="O79" s="223"/>
      <c r="P79" s="221"/>
      <c r="Q79" s="222"/>
      <c r="R79" s="222"/>
      <c r="S79" s="223"/>
      <c r="T79" s="224"/>
      <c r="U79" s="222"/>
      <c r="V79" s="222"/>
      <c r="W79" s="223"/>
    </row>
    <row r="80" spans="2:23" x14ac:dyDescent="0.35">
      <c r="B80" s="275"/>
      <c r="C80" s="276"/>
      <c r="D80" s="18"/>
      <c r="E80" s="45"/>
      <c r="F80" s="45"/>
      <c r="G80" s="19"/>
      <c r="H80" s="18"/>
      <c r="I80" s="45"/>
      <c r="J80" s="45"/>
      <c r="K80" s="19"/>
      <c r="L80" s="18"/>
      <c r="M80" s="45"/>
      <c r="N80" s="45"/>
      <c r="O80" s="19"/>
      <c r="P80" s="18"/>
      <c r="Q80" s="45"/>
      <c r="R80" s="45"/>
      <c r="S80" s="19"/>
      <c r="T80" s="24"/>
      <c r="U80" s="45"/>
      <c r="V80" s="45"/>
      <c r="W80" s="19"/>
    </row>
    <row r="81" spans="2:23" x14ac:dyDescent="0.35">
      <c r="B81" s="275"/>
      <c r="C81" s="276"/>
      <c r="D81" s="18"/>
      <c r="E81" s="45"/>
      <c r="F81" s="45"/>
      <c r="G81" s="19"/>
      <c r="H81" s="18"/>
      <c r="I81" s="45"/>
      <c r="J81" s="45"/>
      <c r="K81" s="19"/>
      <c r="L81" s="18"/>
      <c r="M81" s="45"/>
      <c r="N81" s="45"/>
      <c r="O81" s="19"/>
      <c r="P81" s="18"/>
      <c r="Q81" s="45"/>
      <c r="R81" s="45"/>
      <c r="S81" s="19"/>
      <c r="T81" s="24"/>
      <c r="U81" s="45"/>
      <c r="V81" s="45"/>
      <c r="W81" s="19"/>
    </row>
    <row r="82" spans="2:23" x14ac:dyDescent="0.35">
      <c r="B82" s="275"/>
      <c r="C82" s="276"/>
      <c r="D82" s="18"/>
      <c r="E82" s="45"/>
      <c r="F82" s="45"/>
      <c r="G82" s="19"/>
      <c r="H82" s="18"/>
      <c r="I82" s="45"/>
      <c r="J82" s="45"/>
      <c r="K82" s="19"/>
      <c r="L82" s="36"/>
      <c r="M82" s="34"/>
      <c r="N82" s="34"/>
      <c r="O82" s="35"/>
      <c r="P82" s="33"/>
      <c r="Q82" s="34"/>
      <c r="R82" s="34"/>
      <c r="S82" s="35"/>
      <c r="T82" s="36"/>
      <c r="U82" s="34"/>
      <c r="V82" s="34"/>
      <c r="W82" s="35"/>
    </row>
    <row r="83" spans="2:23" x14ac:dyDescent="0.35">
      <c r="B83" s="277"/>
      <c r="C83" s="278"/>
      <c r="D83" s="18"/>
      <c r="E83" s="45"/>
      <c r="F83" s="45"/>
      <c r="G83" s="19"/>
      <c r="H83" s="18"/>
      <c r="I83" s="45"/>
      <c r="J83" s="45"/>
      <c r="K83" s="19"/>
      <c r="L83" s="18"/>
      <c r="M83" s="45"/>
      <c r="N83" s="45"/>
      <c r="O83" s="19"/>
      <c r="P83" s="18"/>
      <c r="Q83" s="45"/>
      <c r="R83" s="45"/>
      <c r="S83" s="19"/>
      <c r="T83" s="18"/>
      <c r="U83" s="45"/>
      <c r="V83" s="45"/>
      <c r="W83" s="19"/>
    </row>
    <row r="84" spans="2:23" x14ac:dyDescent="0.35">
      <c r="B84" s="279"/>
      <c r="C84" s="280"/>
      <c r="D84" s="18"/>
      <c r="E84" s="45"/>
      <c r="F84" s="45"/>
      <c r="G84" s="19"/>
      <c r="H84" s="18"/>
      <c r="I84" s="45"/>
      <c r="J84" s="45"/>
      <c r="K84" s="19"/>
      <c r="L84" s="18"/>
      <c r="M84" s="45"/>
      <c r="N84" s="45"/>
      <c r="O84" s="19"/>
      <c r="P84" s="18"/>
      <c r="Q84" s="45"/>
      <c r="R84" s="45"/>
      <c r="S84" s="19"/>
      <c r="T84" s="18"/>
      <c r="U84" s="45"/>
      <c r="V84" s="45"/>
      <c r="W84" s="19"/>
    </row>
    <row r="85" spans="2:23" ht="15" thickBot="1" x14ac:dyDescent="0.4">
      <c r="B85" s="277"/>
      <c r="C85" s="278"/>
      <c r="D85" s="18"/>
      <c r="E85" s="45"/>
      <c r="F85" s="45"/>
      <c r="G85" s="19"/>
      <c r="H85" s="18"/>
      <c r="I85" s="45"/>
      <c r="J85" s="45"/>
      <c r="K85" s="19"/>
      <c r="L85" s="18"/>
      <c r="M85" s="45"/>
      <c r="N85" s="45"/>
      <c r="O85" s="19"/>
      <c r="P85" s="18"/>
      <c r="Q85" s="45"/>
      <c r="R85" s="45"/>
      <c r="S85" s="19"/>
      <c r="T85" s="18"/>
      <c r="U85" s="45"/>
      <c r="V85" s="45"/>
      <c r="W85" s="19"/>
    </row>
    <row r="86" spans="2:23" ht="16" thickBot="1" x14ac:dyDescent="0.4">
      <c r="B86" s="273" t="s">
        <v>17</v>
      </c>
      <c r="C86" s="274"/>
      <c r="D86" s="281"/>
      <c r="E86" s="281"/>
      <c r="F86" s="282"/>
      <c r="G86" s="43">
        <f>SUM(G79:G85)</f>
        <v>0</v>
      </c>
      <c r="H86" s="283"/>
      <c r="I86" s="281"/>
      <c r="J86" s="282"/>
      <c r="K86" s="43">
        <f>SUM(K79:K85)</f>
        <v>0</v>
      </c>
      <c r="L86" s="283"/>
      <c r="M86" s="281"/>
      <c r="N86" s="282"/>
      <c r="O86" s="43">
        <f>SUM(O79:O85)</f>
        <v>0</v>
      </c>
      <c r="P86" s="284"/>
      <c r="Q86" s="281"/>
      <c r="R86" s="282"/>
      <c r="S86" s="43">
        <f>SUM(S79:S85)</f>
        <v>0</v>
      </c>
      <c r="T86" s="281"/>
      <c r="U86" s="281"/>
      <c r="V86" s="282"/>
      <c r="W86" s="43">
        <f>SUM(W79:W85)</f>
        <v>0</v>
      </c>
    </row>
    <row r="88" spans="2:23" x14ac:dyDescent="0.35">
      <c r="B88" s="183"/>
      <c r="C88" s="183"/>
    </row>
  </sheetData>
  <mergeCells count="112">
    <mergeCell ref="P71:S71"/>
    <mergeCell ref="B7:J7"/>
    <mergeCell ref="B69:G69"/>
    <mergeCell ref="B70:G70"/>
    <mergeCell ref="T36:W36"/>
    <mergeCell ref="D54:M54"/>
    <mergeCell ref="D40:G40"/>
    <mergeCell ref="D42:G42"/>
    <mergeCell ref="D43:G43"/>
    <mergeCell ref="C46:W46"/>
    <mergeCell ref="C47:W47"/>
    <mergeCell ref="H40:K40"/>
    <mergeCell ref="H42:K42"/>
    <mergeCell ref="H43:K43"/>
    <mergeCell ref="C53:M53"/>
    <mergeCell ref="T39:W39"/>
    <mergeCell ref="J22:L22"/>
    <mergeCell ref="M22:O22"/>
    <mergeCell ref="P22:R22"/>
    <mergeCell ref="C26:R26"/>
    <mergeCell ref="D39:G39"/>
    <mergeCell ref="C27:R27"/>
    <mergeCell ref="H39:K39"/>
    <mergeCell ref="L39:O39"/>
    <mergeCell ref="D36:G36"/>
    <mergeCell ref="H36:K36"/>
    <mergeCell ref="L36:O36"/>
    <mergeCell ref="P36:S36"/>
    <mergeCell ref="D22:F22"/>
    <mergeCell ref="G22:I22"/>
    <mergeCell ref="P39:S39"/>
    <mergeCell ref="D28:F28"/>
    <mergeCell ref="G28:I28"/>
    <mergeCell ref="J28:L28"/>
    <mergeCell ref="M28:O28"/>
    <mergeCell ref="P28:R28"/>
    <mergeCell ref="B24:R24"/>
    <mergeCell ref="B1:W1"/>
    <mergeCell ref="L8:O8"/>
    <mergeCell ref="P8:S8"/>
    <mergeCell ref="C18:W18"/>
    <mergeCell ref="B2:W2"/>
    <mergeCell ref="L17:N17"/>
    <mergeCell ref="P17:R17"/>
    <mergeCell ref="T17:V17"/>
    <mergeCell ref="T8:W8"/>
    <mergeCell ref="B6:G6"/>
    <mergeCell ref="D8:G8"/>
    <mergeCell ref="H8:K8"/>
    <mergeCell ref="D17:F17"/>
    <mergeCell ref="H17:J17"/>
    <mergeCell ref="I3:M3"/>
    <mergeCell ref="T40:W40"/>
    <mergeCell ref="T42:W42"/>
    <mergeCell ref="T43:W43"/>
    <mergeCell ref="L43:O43"/>
    <mergeCell ref="D55:M55"/>
    <mergeCell ref="D50:E50"/>
    <mergeCell ref="F50:G50"/>
    <mergeCell ref="H50:I50"/>
    <mergeCell ref="J50:K50"/>
    <mergeCell ref="L50:M50"/>
    <mergeCell ref="P40:S40"/>
    <mergeCell ref="P42:S42"/>
    <mergeCell ref="P43:S43"/>
    <mergeCell ref="L40:O40"/>
    <mergeCell ref="L42:O42"/>
    <mergeCell ref="T59:W59"/>
    <mergeCell ref="C66:W66"/>
    <mergeCell ref="T65:V65"/>
    <mergeCell ref="P65:R65"/>
    <mergeCell ref="L65:N65"/>
    <mergeCell ref="H65:J65"/>
    <mergeCell ref="D65:F65"/>
    <mergeCell ref="P59:S59"/>
    <mergeCell ref="D59:G59"/>
    <mergeCell ref="H59:K59"/>
    <mergeCell ref="L59:O59"/>
    <mergeCell ref="D62:G62"/>
    <mergeCell ref="D63:G63"/>
    <mergeCell ref="H62:K62"/>
    <mergeCell ref="H63:K63"/>
    <mergeCell ref="L62:O62"/>
    <mergeCell ref="T62:W62"/>
    <mergeCell ref="T63:W63"/>
    <mergeCell ref="L63:O63"/>
    <mergeCell ref="P62:S62"/>
    <mergeCell ref="P63:S63"/>
    <mergeCell ref="T71:W71"/>
    <mergeCell ref="B72:C72"/>
    <mergeCell ref="B86:C86"/>
    <mergeCell ref="B80:C80"/>
    <mergeCell ref="B81:C81"/>
    <mergeCell ref="B82:C82"/>
    <mergeCell ref="B83:C83"/>
    <mergeCell ref="B84:C84"/>
    <mergeCell ref="B85:C85"/>
    <mergeCell ref="D86:F86"/>
    <mergeCell ref="H86:J86"/>
    <mergeCell ref="L86:N86"/>
    <mergeCell ref="P86:R86"/>
    <mergeCell ref="T86:V86"/>
    <mergeCell ref="B73:C73"/>
    <mergeCell ref="B79:C79"/>
    <mergeCell ref="B74:C74"/>
    <mergeCell ref="B76:C76"/>
    <mergeCell ref="B75:C75"/>
    <mergeCell ref="B77:C77"/>
    <mergeCell ref="B78:C78"/>
    <mergeCell ref="D71:G71"/>
    <mergeCell ref="H71:K71"/>
    <mergeCell ref="L71:O7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topLeftCell="A7" workbookViewId="0">
      <selection activeCell="B21" sqref="B21:G21"/>
    </sheetView>
  </sheetViews>
  <sheetFormatPr defaultRowHeight="14.5" x14ac:dyDescent="0.35"/>
  <cols>
    <col min="1" max="1" width="3.453125" customWidth="1"/>
    <col min="2" max="2" width="31.453125" customWidth="1"/>
    <col min="3" max="3" width="19.26953125" customWidth="1"/>
    <col min="4" max="4" width="16.7265625" style="46" customWidth="1"/>
    <col min="5" max="5" width="15.453125" style="46" customWidth="1"/>
    <col min="6" max="6" width="14.6328125" style="46" customWidth="1"/>
    <col min="7" max="7" width="18.36328125" style="46" customWidth="1"/>
    <col min="8" max="8" width="18.7265625" customWidth="1"/>
    <col min="9" max="10" width="15.6328125" customWidth="1"/>
    <col min="11" max="11" width="19.81640625" customWidth="1"/>
    <col min="12" max="12" width="12.453125" customWidth="1"/>
    <col min="13" max="13" width="18.08984375" customWidth="1"/>
    <col min="14" max="14" width="15.36328125" customWidth="1"/>
    <col min="15" max="15" width="19.36328125" customWidth="1"/>
    <col min="16" max="16" width="12" customWidth="1"/>
    <col min="17" max="17" width="12.26953125" customWidth="1"/>
    <col min="18" max="18" width="12.453125" customWidth="1"/>
    <col min="19" max="19" width="19.08984375" customWidth="1"/>
    <col min="20" max="20" width="10.54296875" customWidth="1"/>
    <col min="21" max="21" width="11.26953125" customWidth="1"/>
    <col min="22" max="22" width="12.08984375" customWidth="1"/>
    <col min="23" max="23" width="18.08984375" customWidth="1"/>
  </cols>
  <sheetData>
    <row r="1" spans="2:23" ht="23.5" x14ac:dyDescent="0.55000000000000004">
      <c r="B1" s="314" t="s">
        <v>1</v>
      </c>
      <c r="C1" s="314"/>
      <c r="D1" s="314"/>
      <c r="E1" s="314"/>
      <c r="F1" s="314"/>
      <c r="G1" s="314"/>
      <c r="H1" s="314"/>
      <c r="I1" s="314"/>
      <c r="J1" s="314"/>
      <c r="K1" s="314"/>
      <c r="L1" s="314"/>
      <c r="M1" s="314"/>
      <c r="N1" s="314"/>
      <c r="O1" s="314"/>
      <c r="P1" s="314"/>
      <c r="Q1" s="314"/>
      <c r="R1" s="314"/>
      <c r="S1" s="314"/>
      <c r="T1" s="314"/>
      <c r="U1" s="314"/>
      <c r="V1" s="314"/>
      <c r="W1" s="314"/>
    </row>
    <row r="2" spans="2:23" ht="23.5" x14ac:dyDescent="0.55000000000000004">
      <c r="B2" s="314" t="s">
        <v>0</v>
      </c>
      <c r="C2" s="314"/>
      <c r="D2" s="314"/>
      <c r="E2" s="314"/>
      <c r="F2" s="314"/>
      <c r="G2" s="314"/>
      <c r="H2" s="314"/>
      <c r="I2" s="314"/>
      <c r="J2" s="314"/>
      <c r="K2" s="314"/>
      <c r="L2" s="314"/>
      <c r="M2" s="314"/>
      <c r="N2" s="314"/>
      <c r="O2" s="314"/>
      <c r="P2" s="314"/>
      <c r="Q2" s="314"/>
      <c r="R2" s="314"/>
      <c r="S2" s="314"/>
      <c r="T2" s="314"/>
      <c r="U2" s="314"/>
      <c r="V2" s="314"/>
      <c r="W2" s="314"/>
    </row>
    <row r="3" spans="2:23" ht="23.5" x14ac:dyDescent="0.55000000000000004">
      <c r="B3" s="228" t="s">
        <v>29</v>
      </c>
      <c r="C3" s="228"/>
      <c r="D3" s="228"/>
      <c r="E3" s="228"/>
      <c r="F3" s="228"/>
      <c r="G3" s="228"/>
      <c r="H3" s="228"/>
      <c r="I3" s="314"/>
      <c r="J3" s="314"/>
      <c r="K3" s="314"/>
      <c r="L3" s="314"/>
      <c r="M3" s="228"/>
      <c r="N3" s="228"/>
      <c r="O3" s="228"/>
      <c r="P3" s="228"/>
      <c r="Q3" s="228"/>
      <c r="R3" s="228"/>
      <c r="S3" s="228"/>
      <c r="T3" s="228"/>
      <c r="U3" s="228"/>
      <c r="V3" s="228"/>
      <c r="W3" s="228"/>
    </row>
    <row r="4" spans="2:23" ht="35" customHeight="1" x14ac:dyDescent="0.35">
      <c r="B4" s="4"/>
      <c r="C4" s="4"/>
      <c r="D4" s="11"/>
      <c r="E4" s="11"/>
      <c r="F4" s="11"/>
    </row>
    <row r="6" spans="2:23" ht="24" customHeight="1" x14ac:dyDescent="0.35">
      <c r="B6" s="352" t="s">
        <v>83</v>
      </c>
      <c r="C6" s="352"/>
      <c r="D6" s="352"/>
      <c r="E6" s="352"/>
      <c r="F6" s="352"/>
      <c r="G6" s="352"/>
    </row>
    <row r="7" spans="2:23" ht="24" customHeight="1" x14ac:dyDescent="0.35">
      <c r="B7" s="236"/>
      <c r="C7" s="236"/>
      <c r="D7" s="236"/>
      <c r="E7" s="236"/>
      <c r="F7" s="236"/>
      <c r="G7" s="236"/>
      <c r="H7" s="25"/>
    </row>
    <row r="8" spans="2:23" x14ac:dyDescent="0.35">
      <c r="B8" s="353" t="s">
        <v>104</v>
      </c>
      <c r="C8" s="353"/>
      <c r="D8" s="353"/>
      <c r="E8" s="353"/>
      <c r="F8" s="353"/>
      <c r="G8" s="353"/>
      <c r="H8" s="353"/>
      <c r="I8" s="353"/>
      <c r="J8" s="353"/>
    </row>
    <row r="9" spans="2:23" ht="15" thickBot="1" x14ac:dyDescent="0.4">
      <c r="B9" s="237"/>
      <c r="C9" s="237"/>
      <c r="D9" s="238"/>
      <c r="E9" s="238"/>
      <c r="F9" s="238"/>
      <c r="G9" s="238"/>
      <c r="H9" s="238"/>
      <c r="I9" s="238"/>
      <c r="J9" s="238"/>
    </row>
    <row r="10" spans="2:23" s="7" customFormat="1" ht="16.5" thickTop="1" thickBot="1" x14ac:dyDescent="0.4">
      <c r="B10" s="13"/>
      <c r="C10" s="14"/>
      <c r="D10" s="287" t="s">
        <v>9</v>
      </c>
      <c r="E10" s="269"/>
      <c r="F10" s="269"/>
      <c r="G10" s="269"/>
      <c r="H10" s="287" t="s">
        <v>10</v>
      </c>
      <c r="I10" s="269"/>
      <c r="J10" s="269"/>
      <c r="K10" s="270"/>
      <c r="L10" s="287" t="s">
        <v>20</v>
      </c>
      <c r="M10" s="269"/>
      <c r="N10" s="269"/>
      <c r="O10" s="269"/>
      <c r="P10" s="287" t="s">
        <v>21</v>
      </c>
      <c r="Q10" s="269"/>
      <c r="R10" s="269"/>
      <c r="S10" s="270"/>
      <c r="T10" s="269" t="s">
        <v>22</v>
      </c>
      <c r="U10" s="269"/>
      <c r="V10" s="269"/>
      <c r="W10" s="270"/>
    </row>
    <row r="11" spans="2:23" s="6" customFormat="1" ht="73" thickTop="1" x14ac:dyDescent="0.35">
      <c r="B11" s="27" t="s">
        <v>11</v>
      </c>
      <c r="C11" s="28" t="s">
        <v>12</v>
      </c>
      <c r="D11" s="22" t="s">
        <v>14</v>
      </c>
      <c r="E11" s="20" t="s">
        <v>15</v>
      </c>
      <c r="F11" s="20" t="s">
        <v>16</v>
      </c>
      <c r="G11" s="17" t="s">
        <v>13</v>
      </c>
      <c r="H11" s="22" t="s">
        <v>14</v>
      </c>
      <c r="I11" s="20" t="s">
        <v>15</v>
      </c>
      <c r="J11" s="20" t="s">
        <v>16</v>
      </c>
      <c r="K11" s="21" t="s">
        <v>13</v>
      </c>
      <c r="L11" s="15" t="s">
        <v>14</v>
      </c>
      <c r="M11" s="16" t="s">
        <v>15</v>
      </c>
      <c r="N11" s="16" t="s">
        <v>16</v>
      </c>
      <c r="O11" s="17" t="s">
        <v>13</v>
      </c>
      <c r="P11" s="15" t="s">
        <v>14</v>
      </c>
      <c r="Q11" s="16" t="s">
        <v>15</v>
      </c>
      <c r="R11" s="16" t="s">
        <v>16</v>
      </c>
      <c r="S11" s="17" t="s">
        <v>13</v>
      </c>
      <c r="T11" s="23" t="s">
        <v>14</v>
      </c>
      <c r="U11" s="16" t="s">
        <v>15</v>
      </c>
      <c r="V11" s="16" t="s">
        <v>16</v>
      </c>
      <c r="W11" s="17" t="s">
        <v>13</v>
      </c>
    </row>
    <row r="12" spans="2:23" ht="24.5" customHeight="1" x14ac:dyDescent="0.35">
      <c r="B12" s="29" t="s">
        <v>70</v>
      </c>
      <c r="C12" s="242">
        <v>31050</v>
      </c>
      <c r="D12" s="18">
        <v>0</v>
      </c>
      <c r="E12" s="45">
        <v>0</v>
      </c>
      <c r="F12" s="45">
        <v>0</v>
      </c>
      <c r="G12" s="19">
        <f>SUM(C12*D12)</f>
        <v>0</v>
      </c>
      <c r="H12" s="18">
        <v>0</v>
      </c>
      <c r="I12" s="45">
        <v>0</v>
      </c>
      <c r="J12" s="45">
        <v>0</v>
      </c>
      <c r="K12" s="19">
        <f>SUM(C12*H12)</f>
        <v>0</v>
      </c>
      <c r="L12" s="18">
        <v>0</v>
      </c>
      <c r="M12" s="45">
        <v>0</v>
      </c>
      <c r="N12" s="45">
        <v>0</v>
      </c>
      <c r="O12" s="19">
        <f>SUM(C12*L12)</f>
        <v>0</v>
      </c>
      <c r="P12" s="18">
        <v>0</v>
      </c>
      <c r="Q12" s="45">
        <v>0</v>
      </c>
      <c r="R12" s="45">
        <v>0</v>
      </c>
      <c r="S12" s="19">
        <f>SUM(C12*P12)</f>
        <v>0</v>
      </c>
      <c r="T12" s="24">
        <v>0</v>
      </c>
      <c r="U12" s="45">
        <v>0</v>
      </c>
      <c r="V12" s="45">
        <v>0</v>
      </c>
      <c r="W12" s="19">
        <f>SUM(C12*T12)</f>
        <v>0</v>
      </c>
    </row>
    <row r="13" spans="2:23" ht="25" customHeight="1" x14ac:dyDescent="0.35">
      <c r="B13" s="29" t="s">
        <v>71</v>
      </c>
      <c r="C13" s="30">
        <v>7860</v>
      </c>
      <c r="D13" s="18">
        <v>0</v>
      </c>
      <c r="E13" s="45">
        <v>0</v>
      </c>
      <c r="F13" s="45">
        <v>0</v>
      </c>
      <c r="G13" s="19">
        <f t="shared" ref="G13:G15" si="0">SUM(C13*D13)</f>
        <v>0</v>
      </c>
      <c r="H13" s="18">
        <v>0</v>
      </c>
      <c r="I13" s="45">
        <v>0</v>
      </c>
      <c r="J13" s="45">
        <v>0</v>
      </c>
      <c r="K13" s="19">
        <f t="shared" ref="K13:K15" si="1">SUM(C13*H13)</f>
        <v>0</v>
      </c>
      <c r="L13" s="18">
        <v>0</v>
      </c>
      <c r="M13" s="45">
        <v>0</v>
      </c>
      <c r="N13" s="45">
        <v>0</v>
      </c>
      <c r="O13" s="19">
        <f t="shared" ref="O13:O15" si="2">SUM(C13*L13)</f>
        <v>0</v>
      </c>
      <c r="P13" s="18">
        <v>0</v>
      </c>
      <c r="Q13" s="45">
        <v>0</v>
      </c>
      <c r="R13" s="45">
        <v>0</v>
      </c>
      <c r="S13" s="19">
        <f t="shared" ref="S13:S15" si="3">SUM(C13*P13)</f>
        <v>0</v>
      </c>
      <c r="T13" s="24">
        <v>0</v>
      </c>
      <c r="U13" s="45">
        <v>0</v>
      </c>
      <c r="V13" s="45">
        <v>0</v>
      </c>
      <c r="W13" s="19">
        <f t="shared" ref="W13:W15" si="4">SUM(C13*T13)</f>
        <v>0</v>
      </c>
    </row>
    <row r="14" spans="2:23" ht="24.5" customHeight="1" x14ac:dyDescent="0.35">
      <c r="B14" s="29" t="s">
        <v>40</v>
      </c>
      <c r="C14" s="158">
        <v>150</v>
      </c>
      <c r="D14" s="18">
        <v>0</v>
      </c>
      <c r="E14" s="45">
        <v>0</v>
      </c>
      <c r="F14" s="45">
        <v>0</v>
      </c>
      <c r="G14" s="19">
        <f t="shared" si="0"/>
        <v>0</v>
      </c>
      <c r="H14" s="18">
        <v>0</v>
      </c>
      <c r="I14" s="45">
        <v>0</v>
      </c>
      <c r="J14" s="45">
        <v>0</v>
      </c>
      <c r="K14" s="19">
        <f t="shared" si="1"/>
        <v>0</v>
      </c>
      <c r="L14" s="18">
        <v>0</v>
      </c>
      <c r="M14" s="45">
        <v>0</v>
      </c>
      <c r="N14" s="45">
        <v>0</v>
      </c>
      <c r="O14" s="19">
        <f t="shared" si="2"/>
        <v>0</v>
      </c>
      <c r="P14" s="18">
        <v>0</v>
      </c>
      <c r="Q14" s="45">
        <v>0</v>
      </c>
      <c r="R14" s="45">
        <v>0</v>
      </c>
      <c r="S14" s="19">
        <f t="shared" si="3"/>
        <v>0</v>
      </c>
      <c r="T14" s="24">
        <v>0</v>
      </c>
      <c r="U14" s="45">
        <v>0</v>
      </c>
      <c r="V14" s="45">
        <v>0</v>
      </c>
      <c r="W14" s="19">
        <f t="shared" si="4"/>
        <v>0</v>
      </c>
    </row>
    <row r="15" spans="2:23" ht="24.5" customHeight="1" thickBot="1" x14ac:dyDescent="0.4">
      <c r="B15" s="29" t="s">
        <v>41</v>
      </c>
      <c r="C15" s="30">
        <v>2080</v>
      </c>
      <c r="D15" s="18">
        <v>0</v>
      </c>
      <c r="E15" s="45">
        <v>0</v>
      </c>
      <c r="F15" s="45">
        <v>0</v>
      </c>
      <c r="G15" s="19">
        <f t="shared" si="0"/>
        <v>0</v>
      </c>
      <c r="H15" s="18">
        <v>0</v>
      </c>
      <c r="I15" s="45">
        <v>0</v>
      </c>
      <c r="J15" s="45">
        <v>0</v>
      </c>
      <c r="K15" s="19">
        <f t="shared" si="1"/>
        <v>0</v>
      </c>
      <c r="L15" s="36">
        <v>0</v>
      </c>
      <c r="M15" s="34">
        <v>0</v>
      </c>
      <c r="N15" s="34">
        <v>0</v>
      </c>
      <c r="O15" s="35">
        <f t="shared" si="2"/>
        <v>0</v>
      </c>
      <c r="P15" s="33">
        <v>0</v>
      </c>
      <c r="Q15" s="34">
        <v>0</v>
      </c>
      <c r="R15" s="34">
        <v>0</v>
      </c>
      <c r="S15" s="35">
        <f t="shared" si="3"/>
        <v>0</v>
      </c>
      <c r="T15" s="36">
        <v>0</v>
      </c>
      <c r="U15" s="34">
        <v>0</v>
      </c>
      <c r="V15" s="34">
        <v>0</v>
      </c>
      <c r="W15" s="35">
        <f t="shared" si="4"/>
        <v>0</v>
      </c>
    </row>
    <row r="16" spans="2:23" ht="24.5" customHeight="1" thickBot="1" x14ac:dyDescent="0.4">
      <c r="B16" s="31" t="s">
        <v>17</v>
      </c>
      <c r="C16" s="32">
        <f>SUM(C12:C15)</f>
        <v>41140</v>
      </c>
      <c r="D16" s="281"/>
      <c r="E16" s="281"/>
      <c r="F16" s="282"/>
      <c r="G16" s="43">
        <f>SUM(G12:G15)</f>
        <v>0</v>
      </c>
      <c r="H16" s="283"/>
      <c r="I16" s="281"/>
      <c r="J16" s="282"/>
      <c r="K16" s="43">
        <f>SUM(K12:K15)</f>
        <v>0</v>
      </c>
      <c r="L16" s="283"/>
      <c r="M16" s="281"/>
      <c r="N16" s="282"/>
      <c r="O16" s="43">
        <f>SUM(O12:O15)</f>
        <v>0</v>
      </c>
      <c r="P16" s="284"/>
      <c r="Q16" s="281"/>
      <c r="R16" s="282"/>
      <c r="S16" s="43">
        <f>SUM(S12:S15)</f>
        <v>0</v>
      </c>
      <c r="T16" s="281"/>
      <c r="U16" s="281"/>
      <c r="V16" s="282"/>
      <c r="W16" s="43">
        <f>SUM(W12:W15)</f>
        <v>0</v>
      </c>
    </row>
    <row r="17" spans="2:23" ht="24.5" customHeight="1" thickBot="1" x14ac:dyDescent="0.55000000000000004">
      <c r="B17" s="44" t="s">
        <v>23</v>
      </c>
      <c r="C17" s="315">
        <f>SUM(G16+K16+O16+S16+W16)</f>
        <v>0</v>
      </c>
      <c r="D17" s="315"/>
      <c r="E17" s="315"/>
      <c r="F17" s="315"/>
      <c r="G17" s="315"/>
      <c r="H17" s="315"/>
      <c r="I17" s="315"/>
      <c r="J17" s="315"/>
      <c r="K17" s="315"/>
      <c r="L17" s="315"/>
      <c r="M17" s="315"/>
      <c r="N17" s="315"/>
      <c r="O17" s="315"/>
      <c r="P17" s="315"/>
      <c r="Q17" s="315"/>
      <c r="R17" s="315"/>
      <c r="S17" s="315"/>
      <c r="T17" s="315"/>
      <c r="U17" s="315"/>
      <c r="V17" s="315"/>
      <c r="W17" s="316"/>
    </row>
    <row r="18" spans="2:23" ht="24.5" customHeight="1" thickTop="1" x14ac:dyDescent="0.35">
      <c r="B18" s="37"/>
      <c r="D18" s="2"/>
      <c r="E18" s="2"/>
      <c r="F18" s="2"/>
      <c r="G18" s="42"/>
      <c r="K18" s="8"/>
    </row>
    <row r="19" spans="2:23" ht="18.5" x14ac:dyDescent="0.45">
      <c r="B19" s="142" t="s">
        <v>84</v>
      </c>
      <c r="C19" s="143"/>
      <c r="D19" s="144"/>
      <c r="E19" s="148"/>
      <c r="F19" s="148"/>
      <c r="G19" s="148"/>
      <c r="H19" s="50"/>
      <c r="I19" s="50"/>
      <c r="J19" s="50"/>
      <c r="K19" s="50"/>
      <c r="L19" s="50"/>
      <c r="M19" s="50"/>
      <c r="N19" s="50"/>
      <c r="O19" s="50"/>
      <c r="P19" s="50"/>
      <c r="Q19" s="50"/>
      <c r="R19" s="50"/>
      <c r="S19" s="50"/>
      <c r="T19" s="50"/>
      <c r="U19" s="50"/>
      <c r="V19" s="50"/>
      <c r="W19" s="50"/>
    </row>
    <row r="20" spans="2:23" ht="18.5" x14ac:dyDescent="0.45">
      <c r="B20" s="94"/>
      <c r="C20" s="95"/>
      <c r="D20" s="96"/>
      <c r="E20" s="148"/>
      <c r="F20" s="148"/>
      <c r="G20" s="148"/>
      <c r="H20" s="50"/>
      <c r="I20" s="50"/>
      <c r="J20" s="50"/>
      <c r="K20" s="50"/>
      <c r="L20" s="50"/>
      <c r="M20" s="50"/>
      <c r="N20" s="50"/>
      <c r="O20" s="50"/>
      <c r="P20" s="50"/>
      <c r="Q20" s="50"/>
      <c r="R20" s="50"/>
      <c r="S20" s="50"/>
      <c r="T20" s="50"/>
      <c r="U20" s="50"/>
      <c r="V20" s="50"/>
      <c r="W20" s="50"/>
    </row>
    <row r="21" spans="2:23" ht="70" customHeight="1" x14ac:dyDescent="0.35">
      <c r="B21" s="330" t="s">
        <v>106</v>
      </c>
      <c r="C21" s="330"/>
      <c r="D21" s="330"/>
      <c r="E21" s="330"/>
      <c r="F21" s="330"/>
      <c r="G21" s="330"/>
      <c r="H21" s="50"/>
      <c r="I21" s="50"/>
      <c r="J21" s="50"/>
      <c r="K21" s="50"/>
      <c r="L21" s="50"/>
      <c r="M21" s="50"/>
      <c r="N21" s="50"/>
      <c r="O21" s="50"/>
      <c r="P21" s="50"/>
      <c r="Q21" s="50"/>
      <c r="R21" s="50"/>
      <c r="S21" s="50"/>
      <c r="T21" s="50"/>
      <c r="U21" s="50"/>
      <c r="V21" s="50"/>
      <c r="W21" s="50"/>
    </row>
    <row r="22" spans="2:23" ht="68.5" customHeight="1" thickBot="1" x14ac:dyDescent="0.4">
      <c r="B22" s="331" t="s">
        <v>107</v>
      </c>
      <c r="C22" s="331"/>
      <c r="D22" s="331"/>
      <c r="E22" s="331"/>
      <c r="F22" s="331"/>
      <c r="G22" s="331"/>
      <c r="H22" s="50"/>
      <c r="I22" s="50"/>
      <c r="J22" s="50"/>
      <c r="K22" s="50"/>
      <c r="L22" s="50"/>
      <c r="M22" s="50"/>
      <c r="N22" s="50"/>
      <c r="O22" s="50"/>
      <c r="P22" s="50"/>
      <c r="Q22" s="50"/>
      <c r="R22" s="50"/>
      <c r="S22" s="50"/>
      <c r="T22" s="50"/>
      <c r="U22" s="50"/>
      <c r="V22" s="50"/>
      <c r="W22" s="50"/>
    </row>
    <row r="23" spans="2:23" ht="19.5" thickTop="1" thickBot="1" x14ac:dyDescent="0.5">
      <c r="B23" s="94"/>
      <c r="C23" s="95"/>
      <c r="D23" s="96"/>
      <c r="E23" s="148"/>
      <c r="F23" s="148"/>
      <c r="G23" s="148"/>
      <c r="H23" s="50"/>
      <c r="I23" s="50"/>
      <c r="J23" s="50"/>
      <c r="K23" s="50"/>
      <c r="L23" s="50"/>
      <c r="M23" s="50"/>
      <c r="N23" s="50"/>
      <c r="O23" s="50"/>
      <c r="P23" s="50"/>
      <c r="Q23" s="50"/>
      <c r="R23" s="50"/>
      <c r="S23" s="50"/>
      <c r="T23" s="50"/>
      <c r="U23" s="50"/>
      <c r="V23" s="50"/>
      <c r="W23" s="50"/>
    </row>
    <row r="24" spans="2:23" ht="16.5" thickTop="1" thickBot="1" x14ac:dyDescent="0.4">
      <c r="B24" s="215"/>
      <c r="C24" s="122"/>
      <c r="D24" s="287" t="s">
        <v>9</v>
      </c>
      <c r="E24" s="269"/>
      <c r="F24" s="269"/>
      <c r="G24" s="269"/>
      <c r="H24" s="287" t="s">
        <v>10</v>
      </c>
      <c r="I24" s="269"/>
      <c r="J24" s="269"/>
      <c r="K24" s="270"/>
      <c r="L24" s="287" t="s">
        <v>20</v>
      </c>
      <c r="M24" s="269"/>
      <c r="N24" s="269"/>
      <c r="O24" s="269"/>
      <c r="P24" s="287" t="s">
        <v>21</v>
      </c>
      <c r="Q24" s="269"/>
      <c r="R24" s="269"/>
      <c r="S24" s="270"/>
      <c r="T24" s="269" t="s">
        <v>22</v>
      </c>
      <c r="U24" s="269"/>
      <c r="V24" s="269"/>
      <c r="W24" s="270"/>
    </row>
    <row r="25" spans="2:23" ht="34" customHeight="1" thickTop="1" x14ac:dyDescent="0.35">
      <c r="B25" s="271" t="s">
        <v>102</v>
      </c>
      <c r="C25" s="272"/>
      <c r="D25" s="185"/>
      <c r="E25" s="20"/>
      <c r="F25" s="20"/>
      <c r="G25" s="17"/>
      <c r="H25" s="22"/>
      <c r="I25" s="20"/>
      <c r="J25" s="20"/>
      <c r="K25" s="21"/>
      <c r="L25" s="15"/>
      <c r="M25" s="16"/>
      <c r="N25" s="16"/>
      <c r="O25" s="17"/>
      <c r="P25" s="15"/>
      <c r="Q25" s="16"/>
      <c r="R25" s="16"/>
      <c r="S25" s="17"/>
      <c r="T25" s="23"/>
      <c r="U25" s="16"/>
      <c r="V25" s="16"/>
      <c r="W25" s="17"/>
    </row>
    <row r="26" spans="2:23" x14ac:dyDescent="0.35">
      <c r="B26" s="285"/>
      <c r="C26" s="286"/>
      <c r="D26" s="216"/>
      <c r="E26" s="217"/>
      <c r="F26" s="217"/>
      <c r="G26" s="218"/>
      <c r="H26" s="219"/>
      <c r="I26" s="217"/>
      <c r="J26" s="217"/>
      <c r="K26" s="218"/>
      <c r="L26" s="219"/>
      <c r="M26" s="217"/>
      <c r="N26" s="217"/>
      <c r="O26" s="218"/>
      <c r="P26" s="219"/>
      <c r="Q26" s="217"/>
      <c r="R26" s="217"/>
      <c r="S26" s="218"/>
      <c r="T26" s="220"/>
      <c r="U26" s="217"/>
      <c r="V26" s="217"/>
      <c r="W26" s="218"/>
    </row>
    <row r="27" spans="2:23" x14ac:dyDescent="0.35">
      <c r="B27" s="285"/>
      <c r="C27" s="286"/>
      <c r="D27" s="216"/>
      <c r="E27" s="217"/>
      <c r="F27" s="217"/>
      <c r="G27" s="218"/>
      <c r="H27" s="219"/>
      <c r="I27" s="217"/>
      <c r="J27" s="217"/>
      <c r="K27" s="218"/>
      <c r="L27" s="219"/>
      <c r="M27" s="217"/>
      <c r="N27" s="217"/>
      <c r="O27" s="218"/>
      <c r="P27" s="219"/>
      <c r="Q27" s="217"/>
      <c r="R27" s="217"/>
      <c r="S27" s="218"/>
      <c r="T27" s="220"/>
      <c r="U27" s="217"/>
      <c r="V27" s="217"/>
      <c r="W27" s="218"/>
    </row>
    <row r="28" spans="2:23" x14ac:dyDescent="0.35">
      <c r="B28" s="285"/>
      <c r="C28" s="286"/>
      <c r="D28" s="216"/>
      <c r="E28" s="217"/>
      <c r="F28" s="217"/>
      <c r="G28" s="218"/>
      <c r="H28" s="219"/>
      <c r="I28" s="217"/>
      <c r="J28" s="217"/>
      <c r="K28" s="218"/>
      <c r="L28" s="219"/>
      <c r="M28" s="217"/>
      <c r="N28" s="217"/>
      <c r="O28" s="218"/>
      <c r="P28" s="219"/>
      <c r="Q28" s="217"/>
      <c r="R28" s="217"/>
      <c r="S28" s="218"/>
      <c r="T28" s="220"/>
      <c r="U28" s="217"/>
      <c r="V28" s="217"/>
      <c r="W28" s="218"/>
    </row>
    <row r="29" spans="2:23" x14ac:dyDescent="0.35">
      <c r="B29" s="285"/>
      <c r="C29" s="286"/>
      <c r="D29" s="216"/>
      <c r="E29" s="217"/>
      <c r="F29" s="217"/>
      <c r="G29" s="218"/>
      <c r="H29" s="219"/>
      <c r="I29" s="217"/>
      <c r="J29" s="217"/>
      <c r="K29" s="218"/>
      <c r="L29" s="219"/>
      <c r="M29" s="217"/>
      <c r="N29" s="217"/>
      <c r="O29" s="218"/>
      <c r="P29" s="219"/>
      <c r="Q29" s="217"/>
      <c r="R29" s="217"/>
      <c r="S29" s="218"/>
      <c r="T29" s="220"/>
      <c r="U29" s="217"/>
      <c r="V29" s="217"/>
      <c r="W29" s="218"/>
    </row>
    <row r="30" spans="2:23" x14ac:dyDescent="0.35">
      <c r="B30" s="285"/>
      <c r="C30" s="286"/>
      <c r="D30" s="216"/>
      <c r="E30" s="217"/>
      <c r="F30" s="217"/>
      <c r="G30" s="218"/>
      <c r="H30" s="219"/>
      <c r="I30" s="217"/>
      <c r="J30" s="217"/>
      <c r="K30" s="218"/>
      <c r="L30" s="219"/>
      <c r="M30" s="217"/>
      <c r="N30" s="217"/>
      <c r="O30" s="218"/>
      <c r="P30" s="219"/>
      <c r="Q30" s="217"/>
      <c r="R30" s="217"/>
      <c r="S30" s="218"/>
      <c r="T30" s="220"/>
      <c r="U30" s="217"/>
      <c r="V30" s="217"/>
      <c r="W30" s="218"/>
    </row>
    <row r="31" spans="2:23" x14ac:dyDescent="0.35">
      <c r="B31" s="285"/>
      <c r="C31" s="286"/>
      <c r="D31" s="216"/>
      <c r="E31" s="217"/>
      <c r="F31" s="217"/>
      <c r="G31" s="218"/>
      <c r="H31" s="219"/>
      <c r="I31" s="217"/>
      <c r="J31" s="217"/>
      <c r="K31" s="218"/>
      <c r="L31" s="219"/>
      <c r="M31" s="217"/>
      <c r="N31" s="217"/>
      <c r="O31" s="218"/>
      <c r="P31" s="219"/>
      <c r="Q31" s="217"/>
      <c r="R31" s="217"/>
      <c r="S31" s="218"/>
      <c r="T31" s="220"/>
      <c r="U31" s="217"/>
      <c r="V31" s="217"/>
      <c r="W31" s="218"/>
    </row>
    <row r="32" spans="2:23" x14ac:dyDescent="0.35">
      <c r="B32" s="285"/>
      <c r="C32" s="286"/>
      <c r="D32" s="221"/>
      <c r="E32" s="222"/>
      <c r="F32" s="222"/>
      <c r="G32" s="223"/>
      <c r="H32" s="221"/>
      <c r="I32" s="222"/>
      <c r="J32" s="222"/>
      <c r="K32" s="223"/>
      <c r="L32" s="221"/>
      <c r="M32" s="222"/>
      <c r="N32" s="222"/>
      <c r="O32" s="223"/>
      <c r="P32" s="221"/>
      <c r="Q32" s="222"/>
      <c r="R32" s="222"/>
      <c r="S32" s="223"/>
      <c r="T32" s="224"/>
      <c r="U32" s="222"/>
      <c r="V32" s="222"/>
      <c r="W32" s="223"/>
    </row>
    <row r="33" spans="2:23" x14ac:dyDescent="0.35">
      <c r="B33" s="275"/>
      <c r="C33" s="276"/>
      <c r="D33" s="18"/>
      <c r="E33" s="45"/>
      <c r="F33" s="45"/>
      <c r="G33" s="19"/>
      <c r="H33" s="18"/>
      <c r="I33" s="45"/>
      <c r="J33" s="45"/>
      <c r="K33" s="19"/>
      <c r="L33" s="18"/>
      <c r="M33" s="45"/>
      <c r="N33" s="45"/>
      <c r="O33" s="19"/>
      <c r="P33" s="18"/>
      <c r="Q33" s="45"/>
      <c r="R33" s="45"/>
      <c r="S33" s="19"/>
      <c r="T33" s="24"/>
      <c r="U33" s="45"/>
      <c r="V33" s="45"/>
      <c r="W33" s="19"/>
    </row>
    <row r="34" spans="2:23" x14ac:dyDescent="0.35">
      <c r="B34" s="275"/>
      <c r="C34" s="276"/>
      <c r="D34" s="18"/>
      <c r="E34" s="45"/>
      <c r="F34" s="45"/>
      <c r="G34" s="19"/>
      <c r="H34" s="18"/>
      <c r="I34" s="45"/>
      <c r="J34" s="45"/>
      <c r="K34" s="19"/>
      <c r="L34" s="18"/>
      <c r="M34" s="45"/>
      <c r="N34" s="45"/>
      <c r="O34" s="19"/>
      <c r="P34" s="18"/>
      <c r="Q34" s="45"/>
      <c r="R34" s="45"/>
      <c r="S34" s="19"/>
      <c r="T34" s="24"/>
      <c r="U34" s="45"/>
      <c r="V34" s="45"/>
      <c r="W34" s="19"/>
    </row>
    <row r="35" spans="2:23" x14ac:dyDescent="0.35">
      <c r="B35" s="275"/>
      <c r="C35" s="276"/>
      <c r="D35" s="18"/>
      <c r="E35" s="45"/>
      <c r="F35" s="45"/>
      <c r="G35" s="19"/>
      <c r="H35" s="18"/>
      <c r="I35" s="45"/>
      <c r="J35" s="45"/>
      <c r="K35" s="19"/>
      <c r="L35" s="36"/>
      <c r="M35" s="34"/>
      <c r="N35" s="34"/>
      <c r="O35" s="35"/>
      <c r="P35" s="33"/>
      <c r="Q35" s="34"/>
      <c r="R35" s="34"/>
      <c r="S35" s="35"/>
      <c r="T35" s="36"/>
      <c r="U35" s="34"/>
      <c r="V35" s="34"/>
      <c r="W35" s="35"/>
    </row>
    <row r="36" spans="2:23" x14ac:dyDescent="0.35">
      <c r="B36" s="277"/>
      <c r="C36" s="278"/>
      <c r="D36" s="18"/>
      <c r="E36" s="45"/>
      <c r="F36" s="45"/>
      <c r="G36" s="19"/>
      <c r="H36" s="18"/>
      <c r="I36" s="45"/>
      <c r="J36" s="45"/>
      <c r="K36" s="19"/>
      <c r="L36" s="18"/>
      <c r="M36" s="45"/>
      <c r="N36" s="45"/>
      <c r="O36" s="19"/>
      <c r="P36" s="18"/>
      <c r="Q36" s="45"/>
      <c r="R36" s="45"/>
      <c r="S36" s="19"/>
      <c r="T36" s="18"/>
      <c r="U36" s="45"/>
      <c r="V36" s="45"/>
      <c r="W36" s="19"/>
    </row>
    <row r="37" spans="2:23" x14ac:dyDescent="0.35">
      <c r="B37" s="279"/>
      <c r="C37" s="280"/>
      <c r="D37" s="18"/>
      <c r="E37" s="45"/>
      <c r="F37" s="45"/>
      <c r="G37" s="19"/>
      <c r="H37" s="18"/>
      <c r="I37" s="45"/>
      <c r="J37" s="45"/>
      <c r="K37" s="19"/>
      <c r="L37" s="18"/>
      <c r="M37" s="45"/>
      <c r="N37" s="45"/>
      <c r="O37" s="19"/>
      <c r="P37" s="18"/>
      <c r="Q37" s="45"/>
      <c r="R37" s="45"/>
      <c r="S37" s="19"/>
      <c r="T37" s="18"/>
      <c r="U37" s="45"/>
      <c r="V37" s="45"/>
      <c r="W37" s="19"/>
    </row>
    <row r="38" spans="2:23" ht="15" thickBot="1" x14ac:dyDescent="0.4">
      <c r="B38" s="277"/>
      <c r="C38" s="278"/>
      <c r="D38" s="18"/>
      <c r="E38" s="45"/>
      <c r="F38" s="45"/>
      <c r="G38" s="19"/>
      <c r="H38" s="18"/>
      <c r="I38" s="45"/>
      <c r="J38" s="45"/>
      <c r="K38" s="19"/>
      <c r="L38" s="18"/>
      <c r="M38" s="45"/>
      <c r="N38" s="45"/>
      <c r="O38" s="19"/>
      <c r="P38" s="18"/>
      <c r="Q38" s="45"/>
      <c r="R38" s="45"/>
      <c r="S38" s="19"/>
      <c r="T38" s="18"/>
      <c r="U38" s="45"/>
      <c r="V38" s="45"/>
      <c r="W38" s="19"/>
    </row>
    <row r="39" spans="2:23" ht="16" thickBot="1" x14ac:dyDescent="0.4">
      <c r="B39" s="273" t="s">
        <v>17</v>
      </c>
      <c r="C39" s="274"/>
      <c r="D39" s="281"/>
      <c r="E39" s="281"/>
      <c r="F39" s="282"/>
      <c r="G39" s="43">
        <f>SUM(G32:G38)</f>
        <v>0</v>
      </c>
      <c r="H39" s="283"/>
      <c r="I39" s="281"/>
      <c r="J39" s="282"/>
      <c r="K39" s="43">
        <f>SUM(K32:K38)</f>
        <v>0</v>
      </c>
      <c r="L39" s="283"/>
      <c r="M39" s="281"/>
      <c r="N39" s="282"/>
      <c r="O39" s="43">
        <f>SUM(O32:O38)</f>
        <v>0</v>
      </c>
      <c r="P39" s="284"/>
      <c r="Q39" s="281"/>
      <c r="R39" s="282"/>
      <c r="S39" s="43">
        <f>SUM(S32:S38)</f>
        <v>0</v>
      </c>
      <c r="T39" s="281"/>
      <c r="U39" s="281"/>
      <c r="V39" s="282"/>
      <c r="W39" s="43">
        <f>SUM(W32:W38)</f>
        <v>0</v>
      </c>
    </row>
  </sheetData>
  <mergeCells count="43">
    <mergeCell ref="D39:F39"/>
    <mergeCell ref="H39:J39"/>
    <mergeCell ref="L39:N39"/>
    <mergeCell ref="P39:R39"/>
    <mergeCell ref="T39:V39"/>
    <mergeCell ref="B35:C35"/>
    <mergeCell ref="B36:C36"/>
    <mergeCell ref="B37:C37"/>
    <mergeCell ref="B38:C38"/>
    <mergeCell ref="B39:C39"/>
    <mergeCell ref="B30:C30"/>
    <mergeCell ref="B31:C31"/>
    <mergeCell ref="B32:C32"/>
    <mergeCell ref="B33:C33"/>
    <mergeCell ref="B34:C34"/>
    <mergeCell ref="B25:C25"/>
    <mergeCell ref="B26:C26"/>
    <mergeCell ref="B27:C27"/>
    <mergeCell ref="B28:C28"/>
    <mergeCell ref="B29:C29"/>
    <mergeCell ref="T16:V16"/>
    <mergeCell ref="B8:J8"/>
    <mergeCell ref="D24:G24"/>
    <mergeCell ref="H24:K24"/>
    <mergeCell ref="L24:O24"/>
    <mergeCell ref="P24:S24"/>
    <mergeCell ref="T24:W24"/>
    <mergeCell ref="B21:G21"/>
    <mergeCell ref="B22:G22"/>
    <mergeCell ref="C17:W17"/>
    <mergeCell ref="D16:F16"/>
    <mergeCell ref="H16:J16"/>
    <mergeCell ref="L16:N16"/>
    <mergeCell ref="P16:R16"/>
    <mergeCell ref="B1:W1"/>
    <mergeCell ref="B2:W2"/>
    <mergeCell ref="I3:L3"/>
    <mergeCell ref="B6:G6"/>
    <mergeCell ref="D10:G10"/>
    <mergeCell ref="H10:K10"/>
    <mergeCell ref="L10:O10"/>
    <mergeCell ref="P10:S10"/>
    <mergeCell ref="T10:W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9"/>
  <sheetViews>
    <sheetView zoomScaleNormal="100" workbookViewId="0">
      <selection activeCell="B22" sqref="B22:G22"/>
    </sheetView>
  </sheetViews>
  <sheetFormatPr defaultRowHeight="14.5" x14ac:dyDescent="0.35"/>
  <cols>
    <col min="1" max="1" width="3.453125" customWidth="1"/>
    <col min="2" max="2" width="31.453125" customWidth="1"/>
    <col min="3" max="3" width="19.26953125" customWidth="1"/>
    <col min="4" max="4" width="19" style="46" customWidth="1"/>
    <col min="5" max="5" width="17.54296875" style="46" customWidth="1"/>
    <col min="6" max="6" width="16.90625" style="46" customWidth="1"/>
    <col min="7" max="7" width="16.90625" style="154" customWidth="1"/>
    <col min="8" max="8" width="18.36328125" style="46" customWidth="1"/>
    <col min="9" max="9" width="18.7265625" customWidth="1"/>
    <col min="10" max="12" width="15.6328125" customWidth="1"/>
    <col min="13" max="13" width="19.81640625" customWidth="1"/>
    <col min="14" max="14" width="12.81640625" customWidth="1"/>
    <col min="15" max="15" width="18.08984375" customWidth="1"/>
    <col min="16" max="17" width="15.36328125" customWidth="1"/>
    <col min="18" max="18" width="19.36328125" customWidth="1"/>
    <col min="19" max="19" width="13" customWidth="1"/>
    <col min="20" max="20" width="11.81640625" customWidth="1"/>
    <col min="21" max="21" width="12.54296875" customWidth="1"/>
    <col min="22" max="22" width="15.453125" customWidth="1"/>
    <col min="23" max="23" width="19.08984375" customWidth="1"/>
    <col min="24" max="24" width="14.6328125" customWidth="1"/>
    <col min="25" max="25" width="14.08984375" customWidth="1"/>
    <col min="26" max="26" width="13.26953125" customWidth="1"/>
    <col min="27" max="27" width="13" customWidth="1"/>
    <col min="28" max="28" width="18.08984375" customWidth="1"/>
  </cols>
  <sheetData>
    <row r="1" spans="2:28" ht="23.5" x14ac:dyDescent="0.55000000000000004">
      <c r="B1" s="314" t="s">
        <v>1</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row>
    <row r="2" spans="2:28" ht="23.5" x14ac:dyDescent="0.55000000000000004">
      <c r="B2" s="314" t="s">
        <v>0</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row>
    <row r="3" spans="2:28" ht="23.5" x14ac:dyDescent="0.55000000000000004">
      <c r="B3" s="228" t="s">
        <v>37</v>
      </c>
      <c r="C3" s="228"/>
      <c r="D3" s="228"/>
      <c r="E3" s="228"/>
      <c r="F3" s="228"/>
      <c r="G3" s="228"/>
      <c r="H3" s="228"/>
      <c r="I3" s="228"/>
      <c r="J3" s="228"/>
      <c r="K3" s="228"/>
      <c r="L3" s="314"/>
      <c r="M3" s="314"/>
      <c r="N3" s="314"/>
      <c r="O3" s="314"/>
      <c r="P3" s="228"/>
      <c r="Q3" s="228"/>
      <c r="R3" s="228"/>
      <c r="S3" s="228"/>
      <c r="T3" s="228"/>
      <c r="U3" s="228"/>
      <c r="V3" s="228"/>
      <c r="W3" s="228"/>
      <c r="X3" s="228"/>
      <c r="Y3" s="228"/>
      <c r="Z3" s="228"/>
      <c r="AA3" s="228"/>
      <c r="AB3" s="228"/>
    </row>
    <row r="4" spans="2:28" ht="35" customHeight="1" x14ac:dyDescent="0.35">
      <c r="B4" s="4"/>
      <c r="C4" s="4"/>
      <c r="D4" s="11"/>
      <c r="E4" s="11"/>
      <c r="F4" s="11"/>
      <c r="G4" s="11"/>
    </row>
    <row r="5" spans="2:28" x14ac:dyDescent="0.35">
      <c r="I5" s="25"/>
    </row>
    <row r="6" spans="2:28" ht="27" customHeight="1" x14ac:dyDescent="0.35">
      <c r="B6" s="354" t="s">
        <v>85</v>
      </c>
      <c r="C6" s="352"/>
      <c r="D6" s="352"/>
      <c r="E6" s="352"/>
      <c r="F6" s="352"/>
      <c r="G6" s="352"/>
      <c r="H6" s="352"/>
      <c r="I6" s="175"/>
    </row>
    <row r="7" spans="2:28" x14ac:dyDescent="0.35">
      <c r="B7" s="353" t="s">
        <v>104</v>
      </c>
      <c r="C7" s="353"/>
      <c r="D7" s="353"/>
      <c r="E7" s="353"/>
      <c r="F7" s="353"/>
      <c r="G7" s="353"/>
      <c r="H7" s="353"/>
      <c r="I7" s="353"/>
      <c r="J7" s="353"/>
    </row>
    <row r="8" spans="2:28" ht="15" thickBot="1" x14ac:dyDescent="0.4">
      <c r="B8" s="237"/>
      <c r="C8" s="237"/>
      <c r="D8" s="238"/>
      <c r="E8" s="238"/>
      <c r="F8" s="238"/>
      <c r="G8" s="238"/>
      <c r="H8" s="238"/>
      <c r="I8" s="238"/>
      <c r="J8" s="238"/>
    </row>
    <row r="9" spans="2:28" s="7" customFormat="1" ht="16.5" thickTop="1" thickBot="1" x14ac:dyDescent="0.4">
      <c r="B9" s="13"/>
      <c r="C9" s="170"/>
      <c r="D9" s="287" t="s">
        <v>9</v>
      </c>
      <c r="E9" s="269"/>
      <c r="F9" s="269"/>
      <c r="G9" s="269"/>
      <c r="H9" s="269"/>
      <c r="I9" s="287" t="s">
        <v>10</v>
      </c>
      <c r="J9" s="269"/>
      <c r="K9" s="269"/>
      <c r="L9" s="269"/>
      <c r="M9" s="270"/>
      <c r="N9" s="269" t="s">
        <v>20</v>
      </c>
      <c r="O9" s="269"/>
      <c r="P9" s="269"/>
      <c r="Q9" s="269"/>
      <c r="R9" s="270"/>
      <c r="S9" s="269" t="s">
        <v>21</v>
      </c>
      <c r="T9" s="269"/>
      <c r="U9" s="269"/>
      <c r="V9" s="269"/>
      <c r="W9" s="270"/>
      <c r="X9" s="269" t="s">
        <v>22</v>
      </c>
      <c r="Y9" s="269"/>
      <c r="Z9" s="269"/>
      <c r="AA9" s="269"/>
      <c r="AB9" s="270"/>
    </row>
    <row r="10" spans="2:28" s="6" customFormat="1" ht="73" thickTop="1" x14ac:dyDescent="0.35">
      <c r="B10" s="165" t="s">
        <v>11</v>
      </c>
      <c r="C10" s="171" t="s">
        <v>12</v>
      </c>
      <c r="D10" s="22" t="s">
        <v>14</v>
      </c>
      <c r="E10" s="20" t="s">
        <v>15</v>
      </c>
      <c r="F10" s="20" t="s">
        <v>16</v>
      </c>
      <c r="G10" s="157" t="s">
        <v>69</v>
      </c>
      <c r="H10" s="17" t="s">
        <v>13</v>
      </c>
      <c r="I10" s="22" t="s">
        <v>14</v>
      </c>
      <c r="J10" s="20" t="s">
        <v>15</v>
      </c>
      <c r="K10" s="20" t="s">
        <v>16</v>
      </c>
      <c r="L10" s="157" t="s">
        <v>69</v>
      </c>
      <c r="M10" s="17" t="s">
        <v>13</v>
      </c>
      <c r="N10" s="23" t="s">
        <v>14</v>
      </c>
      <c r="O10" s="16" t="s">
        <v>15</v>
      </c>
      <c r="P10" s="16" t="s">
        <v>16</v>
      </c>
      <c r="Q10" s="157" t="s">
        <v>69</v>
      </c>
      <c r="R10" s="17" t="s">
        <v>13</v>
      </c>
      <c r="S10" s="23" t="s">
        <v>14</v>
      </c>
      <c r="T10" s="16" t="s">
        <v>15</v>
      </c>
      <c r="U10" s="16" t="s">
        <v>16</v>
      </c>
      <c r="V10" s="157" t="s">
        <v>69</v>
      </c>
      <c r="W10" s="17" t="s">
        <v>13</v>
      </c>
      <c r="X10" s="23" t="s">
        <v>14</v>
      </c>
      <c r="Y10" s="16" t="s">
        <v>15</v>
      </c>
      <c r="Z10" s="16" t="s">
        <v>16</v>
      </c>
      <c r="AA10" s="157" t="s">
        <v>69</v>
      </c>
      <c r="AB10" s="17" t="s">
        <v>13</v>
      </c>
    </row>
    <row r="11" spans="2:28" ht="24.5" customHeight="1" x14ac:dyDescent="0.35">
      <c r="B11" s="166" t="s">
        <v>72</v>
      </c>
      <c r="C11" s="172">
        <v>10736</v>
      </c>
      <c r="D11" s="18">
        <v>0</v>
      </c>
      <c r="E11" s="45">
        <v>0</v>
      </c>
      <c r="F11" s="45">
        <v>0</v>
      </c>
      <c r="G11" s="45">
        <v>0</v>
      </c>
      <c r="H11" s="19">
        <f>SUM(C11*D11)</f>
        <v>0</v>
      </c>
      <c r="I11" s="18">
        <v>0</v>
      </c>
      <c r="J11" s="45">
        <v>0</v>
      </c>
      <c r="K11" s="45">
        <v>0</v>
      </c>
      <c r="L11" s="45">
        <v>0</v>
      </c>
      <c r="M11" s="164">
        <f>SUM(C11*I11)</f>
        <v>0</v>
      </c>
      <c r="N11" s="24">
        <v>0</v>
      </c>
      <c r="O11" s="45">
        <v>0</v>
      </c>
      <c r="P11" s="45">
        <v>0</v>
      </c>
      <c r="Q11" s="45">
        <v>0</v>
      </c>
      <c r="R11" s="164">
        <f>SUM(C11*N11)</f>
        <v>0</v>
      </c>
      <c r="S11" s="24">
        <v>0</v>
      </c>
      <c r="T11" s="45">
        <v>0</v>
      </c>
      <c r="U11" s="45">
        <v>0</v>
      </c>
      <c r="V11" s="45">
        <v>0</v>
      </c>
      <c r="W11" s="174">
        <f>SUM(C11*S11)</f>
        <v>0</v>
      </c>
      <c r="X11" s="24">
        <v>0</v>
      </c>
      <c r="Y11" s="45">
        <v>0</v>
      </c>
      <c r="Z11" s="45">
        <v>0</v>
      </c>
      <c r="AA11" s="45">
        <v>0</v>
      </c>
      <c r="AB11" s="164">
        <f>SUM(C11*X11)</f>
        <v>0</v>
      </c>
    </row>
    <row r="12" spans="2:28" ht="25" customHeight="1" x14ac:dyDescent="0.35">
      <c r="B12" s="166" t="s">
        <v>73</v>
      </c>
      <c r="C12" s="172">
        <v>550</v>
      </c>
      <c r="D12" s="18">
        <v>0</v>
      </c>
      <c r="E12" s="45">
        <v>0</v>
      </c>
      <c r="F12" s="45">
        <v>0</v>
      </c>
      <c r="G12" s="45">
        <v>0</v>
      </c>
      <c r="H12" s="19">
        <f t="shared" ref="H12:H13" si="0">SUM(C12*D12)</f>
        <v>0</v>
      </c>
      <c r="I12" s="18">
        <v>0</v>
      </c>
      <c r="J12" s="45">
        <v>0</v>
      </c>
      <c r="K12" s="45">
        <v>0</v>
      </c>
      <c r="L12" s="45">
        <v>0</v>
      </c>
      <c r="M12" s="164">
        <f t="shared" ref="M12:M15" si="1">SUM(C12*I12)</f>
        <v>0</v>
      </c>
      <c r="N12" s="24">
        <v>0</v>
      </c>
      <c r="O12" s="45">
        <v>0</v>
      </c>
      <c r="P12" s="45">
        <v>0</v>
      </c>
      <c r="Q12" s="45">
        <v>0</v>
      </c>
      <c r="R12" s="164">
        <f t="shared" ref="R12:R15" si="2">SUM(C12*N12)</f>
        <v>0</v>
      </c>
      <c r="S12" s="24">
        <v>0</v>
      </c>
      <c r="T12" s="45">
        <v>0</v>
      </c>
      <c r="U12" s="45">
        <v>0</v>
      </c>
      <c r="V12" s="45">
        <v>0</v>
      </c>
      <c r="W12" s="174">
        <f t="shared" ref="W12:W15" si="3">SUM(C12*S12)</f>
        <v>0</v>
      </c>
      <c r="X12" s="24">
        <v>0</v>
      </c>
      <c r="Y12" s="45">
        <v>0</v>
      </c>
      <c r="Z12" s="45">
        <v>0</v>
      </c>
      <c r="AA12" s="45">
        <v>0</v>
      </c>
      <c r="AB12" s="164">
        <f t="shared" ref="AB12:AB15" si="4">SUM(C12*X12)</f>
        <v>0</v>
      </c>
    </row>
    <row r="13" spans="2:28" ht="30" customHeight="1" x14ac:dyDescent="0.35">
      <c r="B13" s="166" t="s">
        <v>24</v>
      </c>
      <c r="C13" s="172">
        <v>1500</v>
      </c>
      <c r="D13" s="18">
        <v>0</v>
      </c>
      <c r="E13" s="45">
        <v>0</v>
      </c>
      <c r="F13" s="45">
        <v>0</v>
      </c>
      <c r="G13" s="45">
        <v>0</v>
      </c>
      <c r="H13" s="19">
        <f t="shared" si="0"/>
        <v>0</v>
      </c>
      <c r="I13" s="18">
        <v>0</v>
      </c>
      <c r="J13" s="45">
        <v>0</v>
      </c>
      <c r="K13" s="45">
        <v>0</v>
      </c>
      <c r="L13" s="45">
        <v>0</v>
      </c>
      <c r="M13" s="164">
        <f t="shared" si="1"/>
        <v>0</v>
      </c>
      <c r="N13" s="24">
        <v>0</v>
      </c>
      <c r="O13" s="45">
        <v>0</v>
      </c>
      <c r="P13" s="45">
        <v>0</v>
      </c>
      <c r="Q13" s="45">
        <v>0</v>
      </c>
      <c r="R13" s="164">
        <f t="shared" si="2"/>
        <v>0</v>
      </c>
      <c r="S13" s="24">
        <v>0</v>
      </c>
      <c r="T13" s="45">
        <v>0</v>
      </c>
      <c r="U13" s="45">
        <v>0</v>
      </c>
      <c r="V13" s="45">
        <v>0</v>
      </c>
      <c r="W13" s="174">
        <f t="shared" si="3"/>
        <v>0</v>
      </c>
      <c r="X13" s="24">
        <v>0</v>
      </c>
      <c r="Y13" s="45">
        <v>0</v>
      </c>
      <c r="Z13" s="45">
        <v>0</v>
      </c>
      <c r="AA13" s="45">
        <v>0</v>
      </c>
      <c r="AB13" s="164">
        <f t="shared" si="4"/>
        <v>0</v>
      </c>
    </row>
    <row r="14" spans="2:28" ht="24.5" customHeight="1" x14ac:dyDescent="0.35">
      <c r="B14" s="167" t="s">
        <v>74</v>
      </c>
      <c r="C14" s="172">
        <v>100</v>
      </c>
      <c r="D14" s="18">
        <v>0</v>
      </c>
      <c r="E14" s="45">
        <v>0</v>
      </c>
      <c r="F14" s="45">
        <v>0</v>
      </c>
      <c r="G14" s="45">
        <v>0</v>
      </c>
      <c r="H14" s="19">
        <f t="shared" ref="H14:H15" si="5">SUM(C14*D14)</f>
        <v>0</v>
      </c>
      <c r="I14" s="18">
        <v>0</v>
      </c>
      <c r="J14" s="45">
        <v>0</v>
      </c>
      <c r="K14" s="45">
        <v>0</v>
      </c>
      <c r="L14" s="45">
        <v>0</v>
      </c>
      <c r="M14" s="164">
        <f t="shared" si="1"/>
        <v>0</v>
      </c>
      <c r="N14" s="24">
        <v>0</v>
      </c>
      <c r="O14" s="45">
        <v>0</v>
      </c>
      <c r="P14" s="45">
        <v>0</v>
      </c>
      <c r="Q14" s="45">
        <v>0</v>
      </c>
      <c r="R14" s="164">
        <f t="shared" si="2"/>
        <v>0</v>
      </c>
      <c r="S14" s="24">
        <v>0</v>
      </c>
      <c r="T14" s="45">
        <v>0</v>
      </c>
      <c r="U14" s="45">
        <v>0</v>
      </c>
      <c r="V14" s="45">
        <v>0</v>
      </c>
      <c r="W14" s="174">
        <f t="shared" si="3"/>
        <v>0</v>
      </c>
      <c r="X14" s="24">
        <v>0</v>
      </c>
      <c r="Y14" s="45">
        <v>0</v>
      </c>
      <c r="Z14" s="45">
        <v>0</v>
      </c>
      <c r="AA14" s="45">
        <v>0</v>
      </c>
      <c r="AB14" s="164">
        <f t="shared" si="4"/>
        <v>0</v>
      </c>
    </row>
    <row r="15" spans="2:28" ht="24.5" customHeight="1" thickBot="1" x14ac:dyDescent="0.4">
      <c r="B15" s="168" t="s">
        <v>75</v>
      </c>
      <c r="C15" s="172">
        <v>100</v>
      </c>
      <c r="D15" s="18">
        <v>0</v>
      </c>
      <c r="E15" s="45">
        <v>0</v>
      </c>
      <c r="F15" s="45">
        <v>0</v>
      </c>
      <c r="G15" s="45">
        <v>0</v>
      </c>
      <c r="H15" s="19">
        <f t="shared" si="5"/>
        <v>0</v>
      </c>
      <c r="I15" s="161">
        <v>0</v>
      </c>
      <c r="J15" s="162">
        <v>0</v>
      </c>
      <c r="K15" s="162">
        <v>0</v>
      </c>
      <c r="L15" s="162">
        <v>0</v>
      </c>
      <c r="M15" s="164">
        <f t="shared" si="1"/>
        <v>0</v>
      </c>
      <c r="N15" s="24">
        <v>0</v>
      </c>
      <c r="O15" s="45">
        <v>0</v>
      </c>
      <c r="P15" s="45">
        <v>0</v>
      </c>
      <c r="Q15" s="45">
        <v>0</v>
      </c>
      <c r="R15" s="164">
        <f t="shared" si="2"/>
        <v>0</v>
      </c>
      <c r="S15" s="24">
        <v>0</v>
      </c>
      <c r="T15" s="45">
        <v>0</v>
      </c>
      <c r="U15" s="45">
        <v>0</v>
      </c>
      <c r="V15" s="45">
        <v>0</v>
      </c>
      <c r="W15" s="174">
        <f t="shared" si="3"/>
        <v>0</v>
      </c>
      <c r="X15" s="24">
        <v>0</v>
      </c>
      <c r="Y15" s="45">
        <v>0</v>
      </c>
      <c r="Z15" s="45">
        <v>0</v>
      </c>
      <c r="AA15" s="45">
        <v>0</v>
      </c>
      <c r="AB15" s="164">
        <f t="shared" si="4"/>
        <v>0</v>
      </c>
    </row>
    <row r="16" spans="2:28" ht="24.5" customHeight="1" thickTop="1" thickBot="1" x14ac:dyDescent="0.4">
      <c r="B16" s="169" t="s">
        <v>17</v>
      </c>
      <c r="C16" s="173">
        <f>SUM(C11:C15)</f>
        <v>12986</v>
      </c>
      <c r="D16" s="356"/>
      <c r="E16" s="356"/>
      <c r="F16" s="357"/>
      <c r="G16" s="163"/>
      <c r="H16" s="159">
        <f>SUM(H11:H15)</f>
        <v>0</v>
      </c>
      <c r="I16" s="358"/>
      <c r="J16" s="356"/>
      <c r="K16" s="357"/>
      <c r="L16" s="163"/>
      <c r="M16" s="160">
        <f>SUM(M11:M15)</f>
        <v>0</v>
      </c>
      <c r="N16" s="356"/>
      <c r="O16" s="356"/>
      <c r="P16" s="357"/>
      <c r="Q16" s="163"/>
      <c r="R16" s="159">
        <f>SUM(R11:R15)</f>
        <v>0</v>
      </c>
      <c r="S16" s="356"/>
      <c r="T16" s="356"/>
      <c r="U16" s="357"/>
      <c r="V16" s="163"/>
      <c r="W16" s="159">
        <f>SUM(W11:W15)</f>
        <v>0</v>
      </c>
      <c r="X16" s="356"/>
      <c r="Y16" s="356"/>
      <c r="Z16" s="357"/>
      <c r="AA16" s="163"/>
      <c r="AB16" s="159">
        <f>SUM(AB11:AB15)</f>
        <v>0</v>
      </c>
    </row>
    <row r="17" spans="2:28" ht="24.5" customHeight="1" thickBot="1" x14ac:dyDescent="0.55000000000000004">
      <c r="B17" s="44" t="s">
        <v>23</v>
      </c>
      <c r="C17" s="355">
        <f>SUM(H16+M16+R16+W16+AB16)</f>
        <v>0</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6"/>
    </row>
    <row r="18" spans="2:28" ht="24.5" customHeight="1" thickTop="1" x14ac:dyDescent="0.35">
      <c r="B18" s="37"/>
      <c r="D18" s="2"/>
      <c r="E18" s="2"/>
      <c r="F18" s="2"/>
      <c r="G18" s="2"/>
      <c r="H18" s="42"/>
      <c r="M18" s="8"/>
    </row>
    <row r="19" spans="2:28" ht="18.5" x14ac:dyDescent="0.45">
      <c r="B19" s="142" t="s">
        <v>86</v>
      </c>
      <c r="C19" s="143"/>
      <c r="D19" s="144"/>
      <c r="E19" s="148"/>
      <c r="F19" s="148"/>
      <c r="G19" s="148"/>
      <c r="H19" s="50"/>
      <c r="I19" s="50"/>
      <c r="J19" s="50"/>
      <c r="K19" s="50"/>
      <c r="L19" s="50"/>
      <c r="M19" s="50"/>
      <c r="N19" s="50"/>
      <c r="O19" s="50"/>
      <c r="P19" s="50"/>
      <c r="Q19" s="50"/>
      <c r="R19" s="50"/>
      <c r="S19" s="50"/>
      <c r="T19" s="50"/>
      <c r="U19" s="50"/>
      <c r="V19" s="50"/>
      <c r="W19" s="50"/>
    </row>
    <row r="20" spans="2:28" s="25" customFormat="1" ht="18.5" x14ac:dyDescent="0.45">
      <c r="B20" s="94"/>
      <c r="C20" s="95"/>
      <c r="D20" s="96"/>
      <c r="E20" s="240"/>
      <c r="F20" s="240"/>
      <c r="G20" s="240"/>
      <c r="H20" s="241"/>
      <c r="I20" s="241"/>
      <c r="J20" s="241"/>
      <c r="K20" s="241"/>
      <c r="L20" s="241"/>
      <c r="M20" s="241"/>
      <c r="N20" s="241"/>
      <c r="O20" s="241"/>
      <c r="P20" s="241"/>
      <c r="Q20" s="241"/>
      <c r="R20" s="241"/>
      <c r="S20" s="241"/>
      <c r="T20" s="241"/>
      <c r="U20" s="241"/>
      <c r="V20" s="241"/>
      <c r="W20" s="241"/>
    </row>
    <row r="21" spans="2:28" s="25" customFormat="1" ht="37" customHeight="1" x14ac:dyDescent="0.35">
      <c r="B21" s="330" t="s">
        <v>106</v>
      </c>
      <c r="C21" s="330"/>
      <c r="D21" s="330"/>
      <c r="E21" s="330"/>
      <c r="F21" s="330"/>
      <c r="G21" s="330"/>
      <c r="H21" s="241"/>
      <c r="I21" s="241"/>
      <c r="J21" s="241"/>
      <c r="K21" s="241"/>
      <c r="L21" s="241"/>
      <c r="M21" s="241"/>
      <c r="N21" s="241"/>
      <c r="O21" s="241"/>
      <c r="P21" s="241"/>
      <c r="Q21" s="241"/>
      <c r="R21" s="241"/>
      <c r="S21" s="241"/>
      <c r="T21" s="241"/>
      <c r="U21" s="241"/>
      <c r="V21" s="241"/>
      <c r="W21" s="241"/>
    </row>
    <row r="22" spans="2:28" s="25" customFormat="1" ht="48.5" customHeight="1" x14ac:dyDescent="0.35">
      <c r="B22" s="330" t="s">
        <v>107</v>
      </c>
      <c r="C22" s="330"/>
      <c r="D22" s="330"/>
      <c r="E22" s="330"/>
      <c r="F22" s="330"/>
      <c r="G22" s="330"/>
      <c r="H22" s="241"/>
      <c r="I22" s="241"/>
      <c r="J22" s="241"/>
      <c r="K22" s="241"/>
      <c r="L22" s="241"/>
      <c r="M22" s="241"/>
      <c r="N22" s="241"/>
      <c r="O22" s="241"/>
      <c r="P22" s="241"/>
      <c r="Q22" s="241"/>
      <c r="R22" s="241"/>
      <c r="S22" s="241"/>
      <c r="T22" s="241"/>
      <c r="U22" s="241"/>
      <c r="V22" s="241"/>
      <c r="W22" s="241"/>
    </row>
    <row r="23" spans="2:28" ht="19" thickBot="1" x14ac:dyDescent="0.5">
      <c r="B23" s="94"/>
      <c r="C23" s="95"/>
      <c r="D23" s="96"/>
      <c r="E23" s="148"/>
      <c r="F23" s="148"/>
      <c r="G23" s="148"/>
      <c r="H23" s="50"/>
      <c r="I23" s="50"/>
      <c r="J23" s="50"/>
      <c r="K23" s="50"/>
      <c r="L23" s="50"/>
      <c r="M23" s="50"/>
      <c r="N23" s="50"/>
      <c r="O23" s="50"/>
      <c r="P23" s="50"/>
      <c r="Q23" s="50"/>
      <c r="R23" s="50"/>
      <c r="S23" s="50"/>
      <c r="T23" s="50"/>
      <c r="U23" s="50"/>
      <c r="V23" s="50"/>
      <c r="W23" s="50"/>
    </row>
    <row r="24" spans="2:28" ht="16.5" thickTop="1" thickBot="1" x14ac:dyDescent="0.4">
      <c r="B24" s="215"/>
      <c r="C24" s="122"/>
      <c r="D24" s="287" t="s">
        <v>9</v>
      </c>
      <c r="E24" s="269"/>
      <c r="F24" s="269"/>
      <c r="G24" s="269"/>
      <c r="H24" s="287" t="s">
        <v>10</v>
      </c>
      <c r="I24" s="269"/>
      <c r="J24" s="269"/>
      <c r="K24" s="270"/>
      <c r="L24" s="287" t="s">
        <v>20</v>
      </c>
      <c r="M24" s="269"/>
      <c r="N24" s="269"/>
      <c r="O24" s="269"/>
      <c r="P24" s="287" t="s">
        <v>21</v>
      </c>
      <c r="Q24" s="269"/>
      <c r="R24" s="269"/>
      <c r="S24" s="270"/>
      <c r="T24" s="269" t="s">
        <v>22</v>
      </c>
      <c r="U24" s="269"/>
      <c r="V24" s="269"/>
      <c r="W24" s="270"/>
    </row>
    <row r="25" spans="2:28" ht="34.5" customHeight="1" thickTop="1" x14ac:dyDescent="0.35">
      <c r="B25" s="271" t="s">
        <v>102</v>
      </c>
      <c r="C25" s="272"/>
      <c r="D25" s="185"/>
      <c r="E25" s="20"/>
      <c r="F25" s="20"/>
      <c r="G25" s="17"/>
      <c r="H25" s="22"/>
      <c r="I25" s="20"/>
      <c r="J25" s="20"/>
      <c r="K25" s="21"/>
      <c r="L25" s="15"/>
      <c r="M25" s="16"/>
      <c r="N25" s="16"/>
      <c r="O25" s="17"/>
      <c r="P25" s="15"/>
      <c r="Q25" s="16"/>
      <c r="R25" s="16"/>
      <c r="S25" s="17"/>
      <c r="T25" s="23"/>
      <c r="U25" s="16"/>
      <c r="V25" s="16"/>
      <c r="W25" s="17"/>
    </row>
    <row r="26" spans="2:28" x14ac:dyDescent="0.35">
      <c r="B26" s="285"/>
      <c r="C26" s="286"/>
      <c r="D26" s="216"/>
      <c r="E26" s="217"/>
      <c r="F26" s="217"/>
      <c r="G26" s="218"/>
      <c r="H26" s="219"/>
      <c r="I26" s="217"/>
      <c r="J26" s="217"/>
      <c r="K26" s="218"/>
      <c r="L26" s="219"/>
      <c r="M26" s="217"/>
      <c r="N26" s="217"/>
      <c r="O26" s="218"/>
      <c r="P26" s="219"/>
      <c r="Q26" s="217"/>
      <c r="R26" s="217"/>
      <c r="S26" s="218"/>
      <c r="T26" s="220"/>
      <c r="U26" s="217"/>
      <c r="V26" s="217"/>
      <c r="W26" s="218"/>
    </row>
    <row r="27" spans="2:28" x14ac:dyDescent="0.35">
      <c r="B27" s="285"/>
      <c r="C27" s="286"/>
      <c r="D27" s="216"/>
      <c r="E27" s="217"/>
      <c r="F27" s="217"/>
      <c r="G27" s="218"/>
      <c r="H27" s="219"/>
      <c r="I27" s="217"/>
      <c r="J27" s="217"/>
      <c r="K27" s="218"/>
      <c r="L27" s="219"/>
      <c r="M27" s="217"/>
      <c r="N27" s="217"/>
      <c r="O27" s="218"/>
      <c r="P27" s="219"/>
      <c r="Q27" s="217"/>
      <c r="R27" s="217"/>
      <c r="S27" s="218"/>
      <c r="T27" s="220"/>
      <c r="U27" s="217"/>
      <c r="V27" s="217"/>
      <c r="W27" s="218"/>
    </row>
    <row r="28" spans="2:28" x14ac:dyDescent="0.35">
      <c r="B28" s="285"/>
      <c r="C28" s="286"/>
      <c r="D28" s="216"/>
      <c r="E28" s="217"/>
      <c r="F28" s="217"/>
      <c r="G28" s="218"/>
      <c r="H28" s="219"/>
      <c r="I28" s="217"/>
      <c r="J28" s="217"/>
      <c r="K28" s="218"/>
      <c r="L28" s="219"/>
      <c r="M28" s="217"/>
      <c r="N28" s="217"/>
      <c r="O28" s="218"/>
      <c r="P28" s="219"/>
      <c r="Q28" s="217"/>
      <c r="R28" s="217"/>
      <c r="S28" s="218"/>
      <c r="T28" s="220"/>
      <c r="U28" s="217"/>
      <c r="V28" s="217"/>
      <c r="W28" s="218"/>
    </row>
    <row r="29" spans="2:28" x14ac:dyDescent="0.35">
      <c r="B29" s="285"/>
      <c r="C29" s="286"/>
      <c r="D29" s="216"/>
      <c r="E29" s="217"/>
      <c r="F29" s="217"/>
      <c r="G29" s="218"/>
      <c r="H29" s="219"/>
      <c r="I29" s="217"/>
      <c r="J29" s="217"/>
      <c r="K29" s="218"/>
      <c r="L29" s="219"/>
      <c r="M29" s="217"/>
      <c r="N29" s="217"/>
      <c r="O29" s="218"/>
      <c r="P29" s="219"/>
      <c r="Q29" s="217"/>
      <c r="R29" s="217"/>
      <c r="S29" s="218"/>
      <c r="T29" s="220"/>
      <c r="U29" s="217"/>
      <c r="V29" s="217"/>
      <c r="W29" s="218"/>
    </row>
    <row r="30" spans="2:28" x14ac:dyDescent="0.35">
      <c r="B30" s="285"/>
      <c r="C30" s="286"/>
      <c r="D30" s="216"/>
      <c r="E30" s="217"/>
      <c r="F30" s="217"/>
      <c r="G30" s="218"/>
      <c r="H30" s="219"/>
      <c r="I30" s="217"/>
      <c r="J30" s="217"/>
      <c r="K30" s="218"/>
      <c r="L30" s="219"/>
      <c r="M30" s="217"/>
      <c r="N30" s="217"/>
      <c r="O30" s="218"/>
      <c r="P30" s="219"/>
      <c r="Q30" s="217"/>
      <c r="R30" s="217"/>
      <c r="S30" s="218"/>
      <c r="T30" s="220"/>
      <c r="U30" s="217"/>
      <c r="V30" s="217"/>
      <c r="W30" s="218"/>
    </row>
    <row r="31" spans="2:28" x14ac:dyDescent="0.35">
      <c r="B31" s="285"/>
      <c r="C31" s="286"/>
      <c r="D31" s="216"/>
      <c r="E31" s="217"/>
      <c r="F31" s="217"/>
      <c r="G31" s="218"/>
      <c r="H31" s="219"/>
      <c r="I31" s="217"/>
      <c r="J31" s="217"/>
      <c r="K31" s="218"/>
      <c r="L31" s="219"/>
      <c r="M31" s="217"/>
      <c r="N31" s="217"/>
      <c r="O31" s="218"/>
      <c r="P31" s="219"/>
      <c r="Q31" s="217"/>
      <c r="R31" s="217"/>
      <c r="S31" s="218"/>
      <c r="T31" s="220"/>
      <c r="U31" s="217"/>
      <c r="V31" s="217"/>
      <c r="W31" s="218"/>
    </row>
    <row r="32" spans="2:28" x14ac:dyDescent="0.35">
      <c r="B32" s="285"/>
      <c r="C32" s="286"/>
      <c r="D32" s="221"/>
      <c r="E32" s="222"/>
      <c r="F32" s="222"/>
      <c r="G32" s="223"/>
      <c r="H32" s="221"/>
      <c r="I32" s="222"/>
      <c r="J32" s="222"/>
      <c r="K32" s="223"/>
      <c r="L32" s="221"/>
      <c r="M32" s="222"/>
      <c r="N32" s="222"/>
      <c r="O32" s="223"/>
      <c r="P32" s="221"/>
      <c r="Q32" s="222"/>
      <c r="R32" s="222"/>
      <c r="S32" s="223"/>
      <c r="T32" s="224"/>
      <c r="U32" s="222"/>
      <c r="V32" s="222"/>
      <c r="W32" s="223"/>
    </row>
    <row r="33" spans="2:23" x14ac:dyDescent="0.35">
      <c r="B33" s="275"/>
      <c r="C33" s="276"/>
      <c r="D33" s="18"/>
      <c r="E33" s="45"/>
      <c r="F33" s="45"/>
      <c r="G33" s="19"/>
      <c r="H33" s="18"/>
      <c r="I33" s="45"/>
      <c r="J33" s="45"/>
      <c r="K33" s="19"/>
      <c r="L33" s="18"/>
      <c r="M33" s="45"/>
      <c r="N33" s="45"/>
      <c r="O33" s="19"/>
      <c r="P33" s="18"/>
      <c r="Q33" s="45"/>
      <c r="R33" s="45"/>
      <c r="S33" s="19"/>
      <c r="T33" s="24"/>
      <c r="U33" s="45"/>
      <c r="V33" s="45"/>
      <c r="W33" s="19"/>
    </row>
    <row r="34" spans="2:23" x14ac:dyDescent="0.35">
      <c r="B34" s="275"/>
      <c r="C34" s="276"/>
      <c r="D34" s="18"/>
      <c r="E34" s="45"/>
      <c r="F34" s="45"/>
      <c r="G34" s="19"/>
      <c r="H34" s="18"/>
      <c r="I34" s="45"/>
      <c r="J34" s="45"/>
      <c r="K34" s="19"/>
      <c r="L34" s="18"/>
      <c r="M34" s="45"/>
      <c r="N34" s="45"/>
      <c r="O34" s="19"/>
      <c r="P34" s="18"/>
      <c r="Q34" s="45"/>
      <c r="R34" s="45"/>
      <c r="S34" s="19"/>
      <c r="T34" s="24"/>
      <c r="U34" s="45"/>
      <c r="V34" s="45"/>
      <c r="W34" s="19"/>
    </row>
    <row r="35" spans="2:23" x14ac:dyDescent="0.35">
      <c r="B35" s="275"/>
      <c r="C35" s="276"/>
      <c r="D35" s="18"/>
      <c r="E35" s="45"/>
      <c r="F35" s="45"/>
      <c r="G35" s="19"/>
      <c r="H35" s="18"/>
      <c r="I35" s="45"/>
      <c r="J35" s="45"/>
      <c r="K35" s="19"/>
      <c r="L35" s="36"/>
      <c r="M35" s="34"/>
      <c r="N35" s="34"/>
      <c r="O35" s="35"/>
      <c r="P35" s="33"/>
      <c r="Q35" s="34"/>
      <c r="R35" s="34"/>
      <c r="S35" s="35"/>
      <c r="T35" s="36"/>
      <c r="U35" s="34"/>
      <c r="V35" s="34"/>
      <c r="W35" s="35"/>
    </row>
    <row r="36" spans="2:23" x14ac:dyDescent="0.35">
      <c r="B36" s="277"/>
      <c r="C36" s="278"/>
      <c r="D36" s="18"/>
      <c r="E36" s="45"/>
      <c r="F36" s="45"/>
      <c r="G36" s="19"/>
      <c r="H36" s="18"/>
      <c r="I36" s="45"/>
      <c r="J36" s="45"/>
      <c r="K36" s="19"/>
      <c r="L36" s="18"/>
      <c r="M36" s="45"/>
      <c r="N36" s="45"/>
      <c r="O36" s="19"/>
      <c r="P36" s="18"/>
      <c r="Q36" s="45"/>
      <c r="R36" s="45"/>
      <c r="S36" s="19"/>
      <c r="T36" s="18"/>
      <c r="U36" s="45"/>
      <c r="V36" s="45"/>
      <c r="W36" s="19"/>
    </row>
    <row r="37" spans="2:23" x14ac:dyDescent="0.35">
      <c r="B37" s="279"/>
      <c r="C37" s="280"/>
      <c r="D37" s="18"/>
      <c r="E37" s="45"/>
      <c r="F37" s="45"/>
      <c r="G37" s="19"/>
      <c r="H37" s="18"/>
      <c r="I37" s="45"/>
      <c r="J37" s="45"/>
      <c r="K37" s="19"/>
      <c r="L37" s="18"/>
      <c r="M37" s="45"/>
      <c r="N37" s="45"/>
      <c r="O37" s="19"/>
      <c r="P37" s="18"/>
      <c r="Q37" s="45"/>
      <c r="R37" s="45"/>
      <c r="S37" s="19"/>
      <c r="T37" s="18"/>
      <c r="U37" s="45"/>
      <c r="V37" s="45"/>
      <c r="W37" s="19"/>
    </row>
    <row r="38" spans="2:23" ht="15" thickBot="1" x14ac:dyDescent="0.4">
      <c r="B38" s="277"/>
      <c r="C38" s="278"/>
      <c r="D38" s="18"/>
      <c r="E38" s="45"/>
      <c r="F38" s="45"/>
      <c r="G38" s="19"/>
      <c r="H38" s="18"/>
      <c r="I38" s="45"/>
      <c r="J38" s="45"/>
      <c r="K38" s="19"/>
      <c r="L38" s="18"/>
      <c r="M38" s="45"/>
      <c r="N38" s="45"/>
      <c r="O38" s="19"/>
      <c r="P38" s="18"/>
      <c r="Q38" s="45"/>
      <c r="R38" s="45"/>
      <c r="S38" s="19"/>
      <c r="T38" s="18"/>
      <c r="U38" s="45"/>
      <c r="V38" s="45"/>
      <c r="W38" s="19"/>
    </row>
    <row r="39" spans="2:23" ht="16" thickBot="1" x14ac:dyDescent="0.4">
      <c r="B39" s="273" t="s">
        <v>17</v>
      </c>
      <c r="C39" s="274"/>
      <c r="D39" s="281"/>
      <c r="E39" s="281"/>
      <c r="F39" s="282"/>
      <c r="G39" s="43">
        <f>SUM(G32:G38)</f>
        <v>0</v>
      </c>
      <c r="H39" s="283"/>
      <c r="I39" s="281"/>
      <c r="J39" s="282"/>
      <c r="K39" s="43">
        <f>SUM(K32:K38)</f>
        <v>0</v>
      </c>
      <c r="L39" s="283"/>
      <c r="M39" s="281"/>
      <c r="N39" s="282"/>
      <c r="O39" s="43">
        <f>SUM(O32:O38)</f>
        <v>0</v>
      </c>
      <c r="P39" s="284"/>
      <c r="Q39" s="281"/>
      <c r="R39" s="282"/>
      <c r="S39" s="43">
        <f>SUM(S32:S38)</f>
        <v>0</v>
      </c>
      <c r="T39" s="281"/>
      <c r="U39" s="281"/>
      <c r="V39" s="282"/>
      <c r="W39" s="43">
        <f>SUM(W32:W38)</f>
        <v>0</v>
      </c>
    </row>
  </sheetData>
  <mergeCells count="43">
    <mergeCell ref="P39:R39"/>
    <mergeCell ref="T39:V39"/>
    <mergeCell ref="B38:C38"/>
    <mergeCell ref="B39:C39"/>
    <mergeCell ref="D39:F39"/>
    <mergeCell ref="H39:J39"/>
    <mergeCell ref="L39:N39"/>
    <mergeCell ref="B33:C33"/>
    <mergeCell ref="B34:C34"/>
    <mergeCell ref="B35:C35"/>
    <mergeCell ref="B36:C36"/>
    <mergeCell ref="B37:C37"/>
    <mergeCell ref="B28:C28"/>
    <mergeCell ref="B29:C29"/>
    <mergeCell ref="B30:C30"/>
    <mergeCell ref="B31:C31"/>
    <mergeCell ref="B32:C32"/>
    <mergeCell ref="P24:S24"/>
    <mergeCell ref="T24:W24"/>
    <mergeCell ref="B25:C25"/>
    <mergeCell ref="B26:C26"/>
    <mergeCell ref="B27:C27"/>
    <mergeCell ref="C17:AB17"/>
    <mergeCell ref="D16:F16"/>
    <mergeCell ref="I16:K16"/>
    <mergeCell ref="N16:P16"/>
    <mergeCell ref="S16:U16"/>
    <mergeCell ref="X16:Z16"/>
    <mergeCell ref="D24:G24"/>
    <mergeCell ref="H24:K24"/>
    <mergeCell ref="L24:O24"/>
    <mergeCell ref="B21:G21"/>
    <mergeCell ref="B22:G22"/>
    <mergeCell ref="B1:AB1"/>
    <mergeCell ref="B2:AB2"/>
    <mergeCell ref="B6:H6"/>
    <mergeCell ref="D9:H9"/>
    <mergeCell ref="I9:M9"/>
    <mergeCell ref="N9:R9"/>
    <mergeCell ref="S9:W9"/>
    <mergeCell ref="X9:AB9"/>
    <mergeCell ref="L3:O3"/>
    <mergeCell ref="B7:J7"/>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zoomScaleNormal="100" workbookViewId="0">
      <selection sqref="A1:C1"/>
    </sheetView>
  </sheetViews>
  <sheetFormatPr defaultRowHeight="14.5" x14ac:dyDescent="0.35"/>
  <cols>
    <col min="2" max="2" width="112" customWidth="1"/>
    <col min="3" max="3" width="49.1796875" style="151" customWidth="1"/>
    <col min="4" max="4" width="37.453125" style="25" customWidth="1"/>
  </cols>
  <sheetData>
    <row r="1" spans="1:16" ht="23.5" x14ac:dyDescent="0.55000000000000004">
      <c r="A1" s="246" t="s">
        <v>1</v>
      </c>
      <c r="B1" s="246"/>
      <c r="C1" s="246"/>
      <c r="D1" s="124"/>
      <c r="E1" s="124"/>
      <c r="F1" s="124"/>
      <c r="G1" s="124"/>
      <c r="H1" s="124"/>
      <c r="I1" s="124"/>
      <c r="J1" s="124"/>
      <c r="K1" s="124"/>
      <c r="L1" s="124"/>
      <c r="M1" s="124"/>
      <c r="N1" s="124"/>
      <c r="O1" s="124"/>
      <c r="P1" s="124"/>
    </row>
    <row r="2" spans="1:16" ht="23.5" x14ac:dyDescent="0.55000000000000004">
      <c r="A2" s="246" t="s">
        <v>89</v>
      </c>
      <c r="B2" s="246"/>
      <c r="C2" s="246"/>
      <c r="D2" s="124"/>
      <c r="E2" s="124"/>
      <c r="F2" s="124"/>
      <c r="G2" s="124"/>
      <c r="H2" s="124"/>
      <c r="I2" s="124"/>
      <c r="J2" s="124"/>
      <c r="K2" s="124"/>
      <c r="L2" s="124"/>
      <c r="M2" s="124"/>
      <c r="N2" s="124"/>
      <c r="O2" s="124"/>
      <c r="P2" s="124"/>
    </row>
    <row r="3" spans="1:16" ht="23.5" x14ac:dyDescent="0.55000000000000004">
      <c r="A3" s="47"/>
      <c r="B3" s="124"/>
      <c r="C3" s="80"/>
      <c r="D3" s="124"/>
      <c r="E3" s="124"/>
      <c r="F3" s="124"/>
      <c r="G3" s="124"/>
      <c r="H3" s="124"/>
      <c r="I3" s="124"/>
      <c r="J3" s="124"/>
      <c r="K3" s="124"/>
      <c r="L3" s="124"/>
      <c r="M3" s="124"/>
      <c r="N3" s="124"/>
      <c r="O3" s="124"/>
      <c r="P3" s="124"/>
    </row>
    <row r="4" spans="1:16" ht="23.5" x14ac:dyDescent="0.55000000000000004">
      <c r="A4" s="47"/>
      <c r="B4" s="124" t="s">
        <v>66</v>
      </c>
      <c r="C4" s="80"/>
      <c r="D4" s="124"/>
      <c r="E4" s="124"/>
      <c r="F4" s="124"/>
      <c r="G4" s="124"/>
      <c r="H4" s="124"/>
      <c r="I4" s="124"/>
      <c r="J4" s="124"/>
      <c r="K4" s="124"/>
      <c r="L4" s="124"/>
      <c r="M4" s="124"/>
      <c r="N4" s="124"/>
      <c r="O4" s="124"/>
      <c r="P4" s="124"/>
    </row>
    <row r="5" spans="1:16" ht="24" thickBot="1" x14ac:dyDescent="0.6">
      <c r="A5" s="47"/>
      <c r="B5" s="124"/>
      <c r="C5" s="80"/>
      <c r="D5" s="124"/>
      <c r="E5" s="124"/>
      <c r="F5" s="124"/>
      <c r="G5" s="124"/>
      <c r="H5" s="124"/>
      <c r="I5" s="124"/>
      <c r="J5" s="124"/>
      <c r="K5" s="124"/>
      <c r="L5" s="124"/>
      <c r="M5" s="124"/>
      <c r="N5" s="124"/>
      <c r="O5" s="124"/>
      <c r="P5" s="124"/>
    </row>
    <row r="6" spans="1:16" ht="24" thickTop="1" x14ac:dyDescent="0.55000000000000004">
      <c r="A6" s="133"/>
      <c r="B6" s="134" t="s">
        <v>64</v>
      </c>
      <c r="C6" s="135" t="s">
        <v>63</v>
      </c>
      <c r="E6" s="47"/>
      <c r="F6" s="47"/>
      <c r="G6" s="47"/>
      <c r="H6" s="47"/>
      <c r="I6" s="47"/>
      <c r="J6" s="47"/>
      <c r="K6" s="47"/>
      <c r="L6" s="47"/>
      <c r="M6" s="47"/>
      <c r="N6" s="47"/>
      <c r="O6" s="47"/>
      <c r="P6" s="47"/>
    </row>
    <row r="7" spans="1:16" ht="32" customHeight="1" x14ac:dyDescent="0.35">
      <c r="A7" s="359" t="s">
        <v>28</v>
      </c>
      <c r="B7" s="130" t="s">
        <v>76</v>
      </c>
      <c r="C7" s="150">
        <f>'Pricing - CPS'!C18</f>
        <v>0</v>
      </c>
      <c r="D7" s="364"/>
      <c r="E7" s="364"/>
      <c r="F7" s="364"/>
      <c r="G7" s="364"/>
      <c r="H7" s="364"/>
      <c r="I7" s="364"/>
    </row>
    <row r="8" spans="1:16" ht="25.5" customHeight="1" x14ac:dyDescent="0.35">
      <c r="A8" s="360"/>
      <c r="B8" s="362" t="s">
        <v>67</v>
      </c>
      <c r="C8" s="363"/>
      <c r="D8" s="129"/>
    </row>
    <row r="9" spans="1:16" ht="23" customHeight="1" x14ac:dyDescent="0.35">
      <c r="A9" s="360"/>
      <c r="B9" s="58" t="s">
        <v>55</v>
      </c>
      <c r="C9" s="179">
        <f>'Pricing - CPS'!C26</f>
        <v>0</v>
      </c>
      <c r="D9" s="125"/>
    </row>
    <row r="10" spans="1:16" ht="22" customHeight="1" x14ac:dyDescent="0.35">
      <c r="A10" s="360"/>
      <c r="B10" s="58" t="s">
        <v>57</v>
      </c>
      <c r="C10" s="179">
        <f>'Pricing - CPS'!C46</f>
        <v>0</v>
      </c>
      <c r="D10" s="125"/>
    </row>
    <row r="11" spans="1:16" ht="21.5" customHeight="1" x14ac:dyDescent="0.35">
      <c r="A11" s="360"/>
      <c r="B11" s="58" t="s">
        <v>56</v>
      </c>
      <c r="C11" s="179">
        <f>'Pricing - CPS'!C53</f>
        <v>0</v>
      </c>
      <c r="D11" s="125"/>
    </row>
    <row r="12" spans="1:16" ht="28.5" customHeight="1" x14ac:dyDescent="0.35">
      <c r="A12" s="361"/>
      <c r="B12" s="180" t="s">
        <v>25</v>
      </c>
      <c r="C12" s="179">
        <f>'Pricing - CPS'!C66</f>
        <v>0</v>
      </c>
      <c r="D12" s="126"/>
    </row>
    <row r="13" spans="1:16" ht="24" customHeight="1" x14ac:dyDescent="0.35">
      <c r="A13" s="131" t="s">
        <v>29</v>
      </c>
      <c r="B13" s="181" t="s">
        <v>87</v>
      </c>
      <c r="C13" s="179">
        <f>'Revised - Pricing - VPL'!C17</f>
        <v>0</v>
      </c>
      <c r="D13" s="128"/>
    </row>
    <row r="14" spans="1:16" ht="21" customHeight="1" x14ac:dyDescent="0.35">
      <c r="A14" s="131" t="s">
        <v>37</v>
      </c>
      <c r="B14" s="181" t="s">
        <v>88</v>
      </c>
      <c r="C14" s="179">
        <f>'Pricing - VCT'!C17</f>
        <v>0</v>
      </c>
      <c r="D14" s="128"/>
    </row>
    <row r="15" spans="1:16" ht="35.5" customHeight="1" thickBot="1" x14ac:dyDescent="0.65">
      <c r="A15" s="132"/>
      <c r="B15" s="152" t="s">
        <v>65</v>
      </c>
      <c r="C15" s="153">
        <f>SUM(C7:C14)</f>
        <v>0</v>
      </c>
      <c r="D15" s="127"/>
    </row>
    <row r="16" spans="1:16" ht="15" thickTop="1" x14ac:dyDescent="0.35"/>
  </sheetData>
  <mergeCells count="5">
    <mergeCell ref="A7:A12"/>
    <mergeCell ref="B8:C8"/>
    <mergeCell ref="D7:I7"/>
    <mergeCell ref="A1:C1"/>
    <mergeCell ref="A2:C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4"/>
  <sheetViews>
    <sheetView workbookViewId="0">
      <selection activeCell="B1" sqref="B1:T1"/>
    </sheetView>
  </sheetViews>
  <sheetFormatPr defaultRowHeight="14.5" x14ac:dyDescent="0.35"/>
  <cols>
    <col min="1" max="1" width="3.54296875" customWidth="1"/>
    <col min="2" max="2" width="26.90625" customWidth="1"/>
    <col min="3" max="3" width="30.453125" customWidth="1"/>
    <col min="4" max="4" width="35.08984375" customWidth="1"/>
    <col min="5" max="5" width="41.54296875" customWidth="1"/>
  </cols>
  <sheetData>
    <row r="1" spans="2:20" ht="15.5" x14ac:dyDescent="0.35">
      <c r="B1" s="365"/>
      <c r="C1" s="365"/>
      <c r="D1" s="365"/>
      <c r="E1" s="365"/>
      <c r="F1" s="365"/>
      <c r="G1" s="365"/>
      <c r="H1" s="365"/>
      <c r="I1" s="365"/>
      <c r="J1" s="365"/>
      <c r="K1" s="365"/>
      <c r="L1" s="365"/>
      <c r="M1" s="365"/>
      <c r="N1" s="365"/>
      <c r="O1" s="365"/>
      <c r="P1" s="365"/>
      <c r="Q1" s="365"/>
      <c r="R1" s="365"/>
      <c r="S1" s="365"/>
      <c r="T1" s="365"/>
    </row>
    <row r="2" spans="2:20" ht="21" x14ac:dyDescent="0.35">
      <c r="B2" s="366" t="s">
        <v>100</v>
      </c>
      <c r="C2" s="366"/>
      <c r="D2" s="366"/>
      <c r="E2" s="366"/>
      <c r="F2" s="366"/>
      <c r="G2" s="366"/>
      <c r="H2" s="366"/>
      <c r="I2" s="366"/>
      <c r="J2" s="366"/>
      <c r="K2" s="366"/>
      <c r="L2" s="366"/>
      <c r="M2" s="366"/>
      <c r="N2" s="366"/>
      <c r="O2" s="366"/>
      <c r="P2" s="366"/>
      <c r="Q2" s="366"/>
      <c r="R2" s="366"/>
      <c r="S2" s="366"/>
      <c r="T2" s="366"/>
    </row>
    <row r="3" spans="2:20" ht="69" customHeight="1" x14ac:dyDescent="0.35">
      <c r="B3" s="369" t="s">
        <v>101</v>
      </c>
      <c r="C3" s="369"/>
      <c r="D3" s="369"/>
      <c r="E3" s="369"/>
      <c r="F3" s="81"/>
      <c r="G3" s="81"/>
      <c r="H3" s="81"/>
      <c r="I3" s="81"/>
      <c r="J3" s="81"/>
      <c r="K3" s="81"/>
      <c r="L3" s="81"/>
      <c r="M3" s="81"/>
      <c r="N3" s="81"/>
      <c r="O3" s="81"/>
      <c r="P3" s="81"/>
      <c r="Q3" s="81"/>
      <c r="R3" s="81"/>
      <c r="S3" s="81"/>
      <c r="T3" s="81"/>
    </row>
    <row r="4" spans="2:20" ht="16" thickBot="1" x14ac:dyDescent="0.4">
      <c r="B4" s="229"/>
    </row>
    <row r="5" spans="2:20" ht="29" customHeight="1" thickBot="1" x14ac:dyDescent="0.4">
      <c r="B5" s="370"/>
      <c r="C5" s="371"/>
      <c r="D5" s="371"/>
      <c r="E5" s="372"/>
    </row>
    <row r="6" spans="2:20" ht="15" thickBot="1" x14ac:dyDescent="0.4">
      <c r="B6" s="230" t="s">
        <v>90</v>
      </c>
      <c r="C6" s="231" t="s">
        <v>91</v>
      </c>
      <c r="D6" s="373" t="s">
        <v>92</v>
      </c>
      <c r="E6" s="374"/>
    </row>
    <row r="7" spans="2:20" ht="29.5" customHeight="1" thickBot="1" x14ac:dyDescent="0.4">
      <c r="B7" s="375"/>
      <c r="C7" s="378"/>
      <c r="D7" s="381" t="s">
        <v>93</v>
      </c>
      <c r="E7" s="382"/>
    </row>
    <row r="8" spans="2:20" ht="53.5" customHeight="1" thickBot="1" x14ac:dyDescent="0.4">
      <c r="B8" s="376"/>
      <c r="C8" s="379"/>
      <c r="D8" s="367"/>
      <c r="E8" s="368"/>
    </row>
    <row r="9" spans="2:20" ht="38.5" customHeight="1" thickBot="1" x14ac:dyDescent="0.4">
      <c r="B9" s="376"/>
      <c r="C9" s="379"/>
      <c r="D9" s="381" t="s">
        <v>94</v>
      </c>
      <c r="E9" s="382"/>
    </row>
    <row r="10" spans="2:20" ht="60" customHeight="1" thickBot="1" x14ac:dyDescent="0.4">
      <c r="B10" s="376"/>
      <c r="C10" s="379"/>
      <c r="D10" s="367"/>
      <c r="E10" s="368"/>
    </row>
    <row r="11" spans="2:20" ht="24" customHeight="1" thickBot="1" x14ac:dyDescent="0.4">
      <c r="B11" s="376"/>
      <c r="C11" s="379"/>
      <c r="D11" s="381" t="s">
        <v>95</v>
      </c>
      <c r="E11" s="382"/>
    </row>
    <row r="12" spans="2:20" ht="15" thickBot="1" x14ac:dyDescent="0.4">
      <c r="B12" s="376"/>
      <c r="C12" s="379"/>
      <c r="D12" s="232" t="s">
        <v>96</v>
      </c>
      <c r="E12" s="232" t="s">
        <v>97</v>
      </c>
    </row>
    <row r="13" spans="2:20" ht="69" customHeight="1" thickBot="1" x14ac:dyDescent="0.4">
      <c r="B13" s="377"/>
      <c r="C13" s="380"/>
      <c r="D13" s="233"/>
      <c r="E13" s="233"/>
    </row>
    <row r="14" spans="2:20" ht="15.5" x14ac:dyDescent="0.35">
      <c r="B14" s="81"/>
    </row>
  </sheetData>
  <mergeCells count="12">
    <mergeCell ref="B1:T1"/>
    <mergeCell ref="B2:T2"/>
    <mergeCell ref="D8:E8"/>
    <mergeCell ref="D10:E10"/>
    <mergeCell ref="B3:E3"/>
    <mergeCell ref="B5:E5"/>
    <mergeCell ref="D6:E6"/>
    <mergeCell ref="B7:B13"/>
    <mergeCell ref="C7:C13"/>
    <mergeCell ref="D7:E7"/>
    <mergeCell ref="D9:E9"/>
    <mergeCell ref="D11:E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to Proponents</vt:lpstr>
      <vt:lpstr>Pricing - CPS</vt:lpstr>
      <vt:lpstr>Revised - Pricing - VPL</vt:lpstr>
      <vt:lpstr>Pricing - VCT</vt:lpstr>
      <vt:lpstr>Summary of Pricing</vt:lpstr>
      <vt:lpstr>Role Profiles &amp; Des Template</vt:lpstr>
    </vt:vector>
  </TitlesOfParts>
  <Company>City of Vancouver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Kainth, Harinder</dc:creator>
  <cp:lastModifiedBy>Jackson, Tamara</cp:lastModifiedBy>
  <cp:lastPrinted>2021-10-29T20:36:54Z</cp:lastPrinted>
  <dcterms:created xsi:type="dcterms:W3CDTF">2021-07-09T20:21:29Z</dcterms:created>
  <dcterms:modified xsi:type="dcterms:W3CDTF">2021-11-26T18:13:11Z</dcterms:modified>
</cp:coreProperties>
</file>