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7310" windowHeight="8595" tabRatio="856" activeTab="0"/>
  </bookViews>
  <sheets>
    <sheet name="Instructions" sheetId="1" r:id="rId1"/>
    <sheet name="TOC" sheetId="2" r:id="rId2"/>
    <sheet name="1-Admin" sheetId="3" r:id="rId3"/>
    <sheet name="2-Analytics &amp; Delivery" sheetId="4" r:id="rId4"/>
    <sheet name="3-Authoring" sheetId="5" r:id="rId5"/>
    <sheet name="4-Asset Management" sheetId="6" r:id="rId6"/>
    <sheet name="5-Personalization" sheetId="7" r:id="rId7"/>
    <sheet name="6-Usability" sheetId="8" r:id="rId8"/>
    <sheet name="7-Publishing" sheetId="9" r:id="rId9"/>
    <sheet name="8-Dev Arch Interop" sheetId="10" r:id="rId10"/>
    <sheet name="9-Technical - Shortlist" sheetId="11" r:id="rId11"/>
  </sheets>
  <definedNames/>
  <calcPr fullCalcOnLoad="1"/>
</workbook>
</file>

<file path=xl/sharedStrings.xml><?xml version="1.0" encoding="utf-8"?>
<sst xmlns="http://schemas.openxmlformats.org/spreadsheetml/2006/main" count="634" uniqueCount="389">
  <si>
    <t>Complete the following information:</t>
  </si>
  <si>
    <t>Legal Name of Proponent</t>
  </si>
  <si>
    <t xml:space="preserve">Guide to Functional Requirements </t>
  </si>
  <si>
    <t xml:space="preserve">Req. Number </t>
  </si>
  <si>
    <t>Each Requirement will have a reference number listed in the number column</t>
  </si>
  <si>
    <t>Requirement</t>
  </si>
  <si>
    <t>Basic use of the requirement</t>
  </si>
  <si>
    <t>Elaboration</t>
  </si>
  <si>
    <t>Brief description of desired features or functionality requiring additional information in support of the requirement.</t>
  </si>
  <si>
    <t>Ability to Meet Requirements</t>
  </si>
  <si>
    <t>Vendor Comments</t>
  </si>
  <si>
    <t>This section provides the Vendor with an opportunity to describe how their product satisfies a particular requirement.  For questions where the vendor is asked to describe or explain, please provide a response within the Vendor Comment field, and attach any additional documentation as requested</t>
  </si>
  <si>
    <t>Requirement Description and Example</t>
  </si>
  <si>
    <t>Categories</t>
  </si>
  <si>
    <t>Vendor Response</t>
  </si>
  <si>
    <t>Req. #</t>
  </si>
  <si>
    <t>Category</t>
  </si>
  <si>
    <t>Ability to Meet Requirement</t>
  </si>
  <si>
    <t>Categorization of requirements as defined by the City</t>
  </si>
  <si>
    <t>Workflow</t>
  </si>
  <si>
    <t>Analytics</t>
  </si>
  <si>
    <t>Forms</t>
  </si>
  <si>
    <t>Personalization</t>
  </si>
  <si>
    <t>Reporting</t>
  </si>
  <si>
    <t>Access and permissions</t>
  </si>
  <si>
    <t>Describe your capabilities to easily create/delete/modify global roles</t>
  </si>
  <si>
    <t>Describe your capabilities to easily create/delete/modify roles</t>
  </si>
  <si>
    <t>Does the system provide extensible role-based access?</t>
  </si>
  <si>
    <t>Describe your capabilities to easily create/delete/modify permissions</t>
  </si>
  <si>
    <t>Administrative capabilities</t>
  </si>
  <si>
    <t>Auditing/reporting</t>
  </si>
  <si>
    <t>Describe your capability for user-definable audit reporting on an ad hoc basis</t>
  </si>
  <si>
    <t>Describe your capability to audit workflows</t>
  </si>
  <si>
    <t>Components/widgets/web parts</t>
  </si>
  <si>
    <t>Describe your capabilities for users to easily assign content types to assets located outside the system but referenced by the CMS (e.g., YouTube video)</t>
  </si>
  <si>
    <t>Describe your capabilities for users to easily create/delete/modify content types from an existing content type</t>
  </si>
  <si>
    <t>Describe your capabilities to create/delete/modify global content types</t>
  </si>
  <si>
    <t>Support for a robust content type collections (e.g., containers, compound content types, elements)</t>
  </si>
  <si>
    <t>Content types</t>
  </si>
  <si>
    <t>Describe your capability to support global applications or application reuse across multiple website instances within the platform</t>
  </si>
  <si>
    <t>Applications</t>
  </si>
  <si>
    <t>Describe your capabilities for users to create/delete/modify forms (e.g., user input, polls, simple surveys) from an existing form</t>
  </si>
  <si>
    <t>Describe your capabilities for users to securely access data collected from input forms (e.g., view, download, data export through CSV, XML), or to receive visitor input via email</t>
  </si>
  <si>
    <t>Information architecture and navigation</t>
  </si>
  <si>
    <t>Describe your capability for IA and navigation to be dynamic, with changes easily replicated throughout dependent pages and components (e.g., rename a website section and have all navigation elements automatically update)</t>
  </si>
  <si>
    <t>Describe your capability for IA and navigation to be independent of physical file locations (e.g., directory structure)</t>
  </si>
  <si>
    <t>Describe your capability to automatically and manually apply locks</t>
  </si>
  <si>
    <t>Locks</t>
  </si>
  <si>
    <t>Describe your capabilities to manage rules to automatically apply metadata to content, templates, etc.</t>
  </si>
  <si>
    <t>Metadata</t>
  </si>
  <si>
    <t>Describe the integration with translation management technologies (if any)</t>
  </si>
  <si>
    <t>Multilingual content management</t>
  </si>
  <si>
    <t>Page elements</t>
  </si>
  <si>
    <t>Scheduling</t>
  </si>
  <si>
    <t>Describe your capabilities for users to easily create/delete/modify from existing taxonomies</t>
  </si>
  <si>
    <t>Describe your capabilities to easily create/delete/modify global taxonomies</t>
  </si>
  <si>
    <t>Describe your capability for content tagging using included standard taxonomies</t>
  </si>
  <si>
    <t>Taxonomy</t>
  </si>
  <si>
    <t>Describe your system capability for global and site-specific templates</t>
  </si>
  <si>
    <t>Describe your capability to limit either the size or number of versions on a per-website instance</t>
  </si>
  <si>
    <t>Describe your capability to manage version control settings (e.g., new version on save, on published, etc.)</t>
  </si>
  <si>
    <t>Templates/themes</t>
  </si>
  <si>
    <t>Versioning</t>
  </si>
  <si>
    <t>Workflow administration</t>
  </si>
  <si>
    <t>Describe your approach to using AI in analytics</t>
  </si>
  <si>
    <t>Describe your capability to provide integrated visitor analytics out of the box and whether this is included in the proposal pricing</t>
  </si>
  <si>
    <t>Compliance</t>
  </si>
  <si>
    <t>Content targeting/personalization</t>
  </si>
  <si>
    <t>Localization/Internationalization</t>
  </si>
  <si>
    <t>Search engine optimization (SEO)</t>
  </si>
  <si>
    <t>Templates</t>
  </si>
  <si>
    <t>In-context editing</t>
  </si>
  <si>
    <t>Can you autopopulate metadata based on AI and view applied metadata?</t>
  </si>
  <si>
    <t>How do you manage content for embedded HTML tags (e.g., page title, meta description)?</t>
  </si>
  <si>
    <t>How do you manage tagging required for analytics?</t>
  </si>
  <si>
    <t>Is it possible upload large files (e.g. video files to be housed in the CMS)?</t>
  </si>
  <si>
    <t>Is it possible to use assets (e.g., interactive files) located outside CMS (e.g., external system)?</t>
  </si>
  <si>
    <t>Asset Management</t>
  </si>
  <si>
    <t xml:space="preserve">Describe your approach to using artificial intelligence in personalization </t>
  </si>
  <si>
    <t>How are different customer segments defined and set up?</t>
  </si>
  <si>
    <t>How do you personalize content delivery across all channels?</t>
  </si>
  <si>
    <t>Can the product display content targeted toward specific user profiles?</t>
  </si>
  <si>
    <t>Can the product personalize a site based on customer transaction data?</t>
  </si>
  <si>
    <t>Describe the ease of use for users to assign delegated permissions/access</t>
  </si>
  <si>
    <t>Describe the ease of use to find CMS assets</t>
  </si>
  <si>
    <t>CMS Search</t>
  </si>
  <si>
    <t>Describe the ease of use to find CMS users</t>
  </si>
  <si>
    <t>Development</t>
  </si>
  <si>
    <t>Is it possible for CMS users to define bookmarks or favorites?</t>
  </si>
  <si>
    <t>General usability/ease of use</t>
  </si>
  <si>
    <t>Is your software compatible with Macs, mobile and tablets? Please describe.</t>
  </si>
  <si>
    <t>Describe the ease of use for users to define global (multisite) and local (single-site) navigation</t>
  </si>
  <si>
    <t>Page layout</t>
  </si>
  <si>
    <t>Publishing</t>
  </si>
  <si>
    <t>Can the product log reports of the status and history of a piece of content?</t>
  </si>
  <si>
    <t>Can the product view content source and descriptive information?</t>
  </si>
  <si>
    <t>Describe the ease of use to reconcile/merge across versions</t>
  </si>
  <si>
    <t>Describe the ease of use to revert to prior versions</t>
  </si>
  <si>
    <t>Describe the ease of use for users to copy and modify existing workflows</t>
  </si>
  <si>
    <t>Describe the ease of use for users to create complex if/then workflow decision trees</t>
  </si>
  <si>
    <t>Describe your capability to add comments to a piece of content throughout the workflow without the comment affecting the content itself (journaling)</t>
  </si>
  <si>
    <t>Describe your capability to override the workflow (granted by role)</t>
  </si>
  <si>
    <t>Describe your capabilities for users to configure workflow users and roles</t>
  </si>
  <si>
    <t>Describe your capability for efficient error handling</t>
  </si>
  <si>
    <t>Describe your capability for users to define how and when they receive notifications</t>
  </si>
  <si>
    <t>Describe your capability to add tasks to the workflow to execute custom scripts or applications</t>
  </si>
  <si>
    <t>Describe your capability to alter or override the workflow for specific content objects</t>
  </si>
  <si>
    <t>Describe your capability to define who is alerted at which steps in the workflow</t>
  </si>
  <si>
    <t>Describe your capability to leverage workflow options (tasks, roles) for custom workflows</t>
  </si>
  <si>
    <t>Describe your capability to use external data to customize workflow information (e.g., for routing purposes)</t>
  </si>
  <si>
    <t>Is there the ability to move a package of associated content through workflow together?</t>
  </si>
  <si>
    <t>Is there the ability to override the workflow?</t>
  </si>
  <si>
    <t>Can the product create dynamic, "if/then" workflow decision trees?</t>
  </si>
  <si>
    <t>Can users configure authority for everyone in the workflow chain?</t>
  </si>
  <si>
    <t>What is the maximum length/width (nodes/threads) of a workflow chain?</t>
  </si>
  <si>
    <t>Can administrators define who is alerted at different steps in the workflow?</t>
  </si>
  <si>
    <t>Can the product provide the status of content progress through workflow?</t>
  </si>
  <si>
    <t>Describe your capabilities to cancel, revert or rework a job</t>
  </si>
  <si>
    <t>Workflow capabilities</t>
  </si>
  <si>
    <t>Workflow status and reporting</t>
  </si>
  <si>
    <t>Describe your capabilities for administrators to add &amp; manage cache policies, clear cache and apply cache policies across the website or by content areas</t>
  </si>
  <si>
    <t>Notifications</t>
  </si>
  <si>
    <t>System Settings</t>
  </si>
  <si>
    <t>Describe your capabilities to hide content from being searched by search engines, global site search and site map</t>
  </si>
  <si>
    <t>Describe your capabilities to create/modify/delete form submission notifications and options</t>
  </si>
  <si>
    <t>Describe your system capabilities to sync data with third party products</t>
  </si>
  <si>
    <t>Example: Sync with CRM, Email Marketing Platforms, etc.</t>
  </si>
  <si>
    <t>Describe your system capabilities to integrate forms with third party software such as payment systems</t>
  </si>
  <si>
    <t>Search</t>
  </si>
  <si>
    <t>Describe your capabilities to add custom markup into specific content pages</t>
  </si>
  <si>
    <t>Describe your capabilities to add snippets of code into the WYSIWYG editor</t>
  </si>
  <si>
    <t>Events</t>
  </si>
  <si>
    <t>Describe your support for recurring events</t>
  </si>
  <si>
    <t>Example: Recurring events can be set to daily, weekly or monthly recurrence. Set end date for recurring event, exclude or add dates for recurring pattern.</t>
  </si>
  <si>
    <t>eCommerce</t>
  </si>
  <si>
    <t>Do you provide integration with the leading e-commerce products/suites? If so, describe it.</t>
  </si>
  <si>
    <t>Asset Details</t>
  </si>
  <si>
    <t>Is it possible to restore or delete previous version of asset?</t>
  </si>
  <si>
    <t>Can users add comments to assets throughout the workflow without the comment affecting the content itself (journaling)?</t>
  </si>
  <si>
    <t>Delete Asset</t>
  </si>
  <si>
    <t>Describe the type of mark-up generated by the page builder.</t>
  </si>
  <si>
    <t>Are there any roles assigned out of the box?</t>
  </si>
  <si>
    <t>Example: Read-only account to view password protected information through a login page.</t>
  </si>
  <si>
    <t>Adding favorites to particular content</t>
  </si>
  <si>
    <t>Example reports: last author, last modification date, user login data, user time in system, asset management file status </t>
  </si>
  <si>
    <t>Per page and on content elements (shared content)</t>
  </si>
  <si>
    <t>Pages</t>
  </si>
  <si>
    <t>Describe capabilities to track locations of components/plug-ins in use</t>
  </si>
  <si>
    <t>Describe your capability for versioning on template package or site design</t>
  </si>
  <si>
    <t>Describe your support for advanced form development (e.g., calculating fields, A/B testing, digital signatures, repeating data sections, save for later, geo-location or coordinates)</t>
  </si>
  <si>
    <t>Send email notification as HTML or Plain Text. Allow user to send copy to themselves</t>
  </si>
  <si>
    <t>Describe your capabilities to present information in tabulated format as rows and columns</t>
  </si>
  <si>
    <t>Example: Add as snippet, manually created and styled for responsiveness</t>
  </si>
  <si>
    <t>Example: Add custom CSS or JS to a specific content page (landing page) or page header</t>
  </si>
  <si>
    <t>Example: Add a snippet of code for accordions, tabs or common content elements</t>
  </si>
  <si>
    <t>Does the system provide a warning message when deleting an asset?</t>
  </si>
  <si>
    <t>Describe how an asset path is referenced within content pages (edit mode).</t>
  </si>
  <si>
    <t>Assets are referenced by ID number or full path.</t>
  </si>
  <si>
    <t>Do you offer tracking a reported issue or receiving updates when content changes driven by user preferences?</t>
  </si>
  <si>
    <t>Does the product integrate with third party applications or services?</t>
  </si>
  <si>
    <t>Does the product support user generated content?</t>
  </si>
  <si>
    <t>Example: Submit crowd sourced images</t>
  </si>
  <si>
    <t xml:space="preserve">Is your software compatible with all browsers or limited number of browsers? </t>
  </si>
  <si>
    <t>Example: Editing interface is compatible with Chrome but not IE</t>
  </si>
  <si>
    <t>Is there a repository or archive to retrieve unpublished pages or other content types?</t>
  </si>
  <si>
    <t xml:space="preserve">Is there a repository or archive to retrieve deleted assets? </t>
  </si>
  <si>
    <t>Example: shared content, news, events, etc.</t>
  </si>
  <si>
    <t>Describe your capability for templates to be compatible with responsive design</t>
  </si>
  <si>
    <t>Does the search application support searching content that lives on web pages, assets, databases, and applications outside of CMS managed content?</t>
  </si>
  <si>
    <t>Does the CMS offer keyword optimization features? Please describe.</t>
  </si>
  <si>
    <t>Describe your capabilities that are offered within the WYSIWYG editing toolbar</t>
  </si>
  <si>
    <t>Describe how page paths are referenced within content pages (edit mode).</t>
  </si>
  <si>
    <t>Example: Pages are referenced by ID number or full path URL.</t>
  </si>
  <si>
    <t>Does the CMS support user-friendly URLs? If so, please specify the capabilities</t>
  </si>
  <si>
    <t>Describe the type of assets that are allowed to be uploaded into the CMS. Is there an option to add additional extensions or file types?</t>
  </si>
  <si>
    <t xml:space="preserve">Example: Page content with assets can be moved as a package. </t>
  </si>
  <si>
    <t>Can users alter or override the workflow for specific content types?</t>
  </si>
  <si>
    <t>Describe your capabilities to administer and edit website content through mobile or tablet device.</t>
  </si>
  <si>
    <t>Can the product provide targeting insights into performance data or on engagement?</t>
  </si>
  <si>
    <r>
      <rPr>
        <b/>
        <sz val="10"/>
        <color indexed="8"/>
        <rFont val="Arial"/>
        <family val="2"/>
      </rPr>
      <t>Functionality provided but requires customized integration with a third-party product:</t>
    </r>
    <r>
      <rPr>
        <sz val="10"/>
        <color indexed="8"/>
        <rFont val="Arial"/>
        <family val="2"/>
      </rPr>
      <t xml:space="preserve"> Vendor has established a relationship with a business partner to provide this functionality. It does, however, still require customizing or a work around.</t>
    </r>
  </si>
  <si>
    <r>
      <rPr>
        <b/>
        <sz val="10"/>
        <color indexed="8"/>
        <rFont val="Arial"/>
        <family val="2"/>
      </rPr>
      <t>Functionality provided by the vendor but requires customization:</t>
    </r>
    <r>
      <rPr>
        <sz val="10"/>
        <color indexed="8"/>
        <rFont val="Arial"/>
        <family val="2"/>
      </rPr>
      <t xml:space="preserve"> The functionality can be accomplished with the vendor’s products but requires customizing or working around.</t>
    </r>
  </si>
  <si>
    <r>
      <rPr>
        <b/>
        <sz val="10"/>
        <color indexed="8"/>
        <rFont val="Arial"/>
        <family val="2"/>
      </rPr>
      <t>Functionality provided by the vendor as part of configuration (no customization) at implementation time:</t>
    </r>
    <r>
      <rPr>
        <sz val="10"/>
        <color indexed="8"/>
        <rFont val="Arial"/>
        <family val="2"/>
      </rPr>
      <t>The functionality can be accomplished with the vendor’s product. However, it requires setting configuration parameters at implementation time that cannot subsequently be altered without re-implementing all or part of the solution.</t>
    </r>
  </si>
  <si>
    <r>
      <rPr>
        <b/>
        <sz val="10"/>
        <color indexed="8"/>
        <rFont val="Arial"/>
        <family val="2"/>
      </rPr>
      <t xml:space="preserve">Functionality provided by the vendor as part of configuration (no customization): </t>
    </r>
    <r>
      <rPr>
        <sz val="10"/>
        <color indexed="8"/>
        <rFont val="Arial"/>
        <family val="2"/>
      </rPr>
      <t>The functionality can be accomplished with the vendor’s product. However, it requires configuration parameters to be set. These configuration parameters may or may not need to be set at implementation time. They can later be altered without re-implementing any part of the solution.</t>
    </r>
  </si>
  <si>
    <r>
      <rPr>
        <b/>
        <sz val="10"/>
        <color indexed="8"/>
        <rFont val="Arial"/>
        <family val="2"/>
      </rPr>
      <t>Functionality provided seamlessly by third-party product:</t>
    </r>
    <r>
      <rPr>
        <sz val="10"/>
        <color indexed="8"/>
        <rFont val="Arial"/>
        <family val="2"/>
      </rPr>
      <t xml:space="preserve"> The vendor has established a relationship (for example, as an OEM) with a business partner to provide this functionality. The functionality is fully integrated within its data integration tools and requires no customization or work around.</t>
    </r>
  </si>
  <si>
    <r>
      <rPr>
        <b/>
        <sz val="10"/>
        <color indexed="8"/>
        <rFont val="Arial"/>
        <family val="2"/>
      </rPr>
      <t xml:space="preserve">Functionality not provided: </t>
    </r>
    <r>
      <rPr>
        <sz val="10"/>
        <color indexed="8"/>
        <rFont val="Arial"/>
        <family val="2"/>
      </rPr>
      <t>Functionality not included in the proposed system.</t>
    </r>
  </si>
  <si>
    <r>
      <rPr>
        <b/>
        <sz val="10"/>
        <color indexed="8"/>
        <rFont val="Arial"/>
        <family val="2"/>
      </rPr>
      <t>Functionality provided "out of the box" (and included in quoted price):</t>
    </r>
    <r>
      <rPr>
        <sz val="10"/>
        <color indexed="8"/>
        <rFont val="Arial"/>
        <family val="2"/>
      </rPr>
      <t xml:space="preserve"> The vendor provides the functionality from its own code base. No customization or work around is required.</t>
    </r>
  </si>
  <si>
    <t>Theme</t>
  </si>
  <si>
    <t>Architecture</t>
  </si>
  <si>
    <t>Do you supply extraction, transformation and loading (ETL) technology to support the cost-effective and efficient migration of content to your platform? If so, please describe.</t>
  </si>
  <si>
    <t>Migration</t>
  </si>
  <si>
    <t>Describe your capability for consistent user experience across operating systems (e.g., Mac and PC)</t>
  </si>
  <si>
    <t>Operating Systems</t>
  </si>
  <si>
    <t>Performance</t>
  </si>
  <si>
    <t>Solution can integrate with source code version control tools.</t>
  </si>
  <si>
    <t>Version Control</t>
  </si>
  <si>
    <t>Interoperability</t>
  </si>
  <si>
    <t>Describe your solution capability to separate application code from the website content</t>
  </si>
  <si>
    <t>Describe your solution capability to support multiple coding languages and scripting</t>
  </si>
  <si>
    <t>Describe your solution capability to use and extend existing custom libraries</t>
  </si>
  <si>
    <t>Data Integrity</t>
  </si>
  <si>
    <t>Data input and output integrity routines shall be implemented for application interfaces and databases to prevent manual or systematic processing errors, corruption of data, or misuse.</t>
  </si>
  <si>
    <t>Administration</t>
  </si>
  <si>
    <t>Analytics &amp; Delivery</t>
  </si>
  <si>
    <t>Content Authoring</t>
  </si>
  <si>
    <t>Digital Asset Management</t>
  </si>
  <si>
    <t>Usability</t>
  </si>
  <si>
    <t>To what degree of granularity can permissions be granted (content block, page, all child pages but not parent, parent page but not child pages)?</t>
  </si>
  <si>
    <t>Can a user be within multiple groups?</t>
  </si>
  <si>
    <t>As a user with global permissions, I need to be able to publish and modify content for multiple groups using the standard features so that I don't have to use a workaround.</t>
  </si>
  <si>
    <t>As an administrator, I can reuse a simple form or module across multiple websites administered by the CMS.</t>
  </si>
  <si>
    <t>Describe your capability to audit content modifications (user, time, date, change, inactivity by page and module, scheduling, etc.)</t>
  </si>
  <si>
    <t xml:space="preserve">Describe capabilities to present reporting data visually via report templates using charts, graphs, icons. </t>
  </si>
  <si>
    <t xml:space="preserve">Analytics and data on how CMS is being used. </t>
  </si>
  <si>
    <t>Describe capabilities to embed, integrate and preview third party survey/engagement tools.</t>
  </si>
  <si>
    <t>eg. filename too long</t>
  </si>
  <si>
    <t>Describe error handling when invalid IA is created</t>
  </si>
  <si>
    <t>Describe your capability to notify a user who is actively editing a page(s)</t>
  </si>
  <si>
    <t>Can metadata rules be inherited?</t>
  </si>
  <si>
    <t xml:space="preserve">Describe your capabilities for users to manage their system notifications </t>
  </si>
  <si>
    <t>Can previous versions for content elements  smaller than pages be viewed/restored/compared?</t>
  </si>
  <si>
    <t xml:space="preserve">Can the last modified date for content elements smaller than a page be viewed? </t>
  </si>
  <si>
    <t>Describe how the last modified date field works when a page has multiple elements that are updated independently.</t>
  </si>
  <si>
    <t>Can a report be pulled with a timetable of release dates or content submission dates?</t>
  </si>
  <si>
    <t>Describe your ability to restrict content publishing, including previously scheduled publishing?</t>
  </si>
  <si>
    <t>Can we block off dates/times within which no publishing can occur? Will the system alert of scheduled publications that would be impacted by the blocking off period.</t>
  </si>
  <si>
    <t>Is there the ability to create, take down and redirect new and existing sites quickly?</t>
  </si>
  <si>
    <t>Describe the ability to add description and comment to the version.</t>
  </si>
  <si>
    <t>A method for capturing issues, like through an error log.</t>
  </si>
  <si>
    <t>Does the CMS do any file compression for images, code etc?</t>
  </si>
  <si>
    <t>Describe your capabilities to present analytics on translated pages</t>
  </si>
  <si>
    <t>If the CMS has a translation widget, how is it used/tracked?</t>
  </si>
  <si>
    <t>How flexible is your support of rel="canonical"?</t>
  </si>
  <si>
    <t>Can we have different sets of rules for different sets of pages as they relate to this parameter?</t>
  </si>
  <si>
    <t>How do you identify traffic coming to each environment (test, dev, prod)?</t>
  </si>
  <si>
    <t xml:space="preserve">Describe the customization ability of search results </t>
  </si>
  <si>
    <t>Visitor access control</t>
  </si>
  <si>
    <t>Describe the capability to modify any part of a page (visible or invisible) such as data html or meta attributes.</t>
  </si>
  <si>
    <t xml:space="preserve">Eg. Differentiating 2 links pointing to the same page through different attributes. 
Eg. Tag all pages by their purpose through a meta tag. </t>
  </si>
  <si>
    <t>Describe how search leverages AI</t>
  </si>
  <si>
    <t>Websites</t>
  </si>
  <si>
    <t>Can end-user responses autopopulate a page then be sent to an admin for review before publication?</t>
  </si>
  <si>
    <t>Describe your capabilities to highlight HTML errors before publishing</t>
  </si>
  <si>
    <t>Describe your capabilities to create/delete/modify/expire 301 redirect URLs and export support</t>
  </si>
  <si>
    <t>Download excel file that provides old url, new url, created date. Import excel file that provides old url, new url. Redirects to external sites.</t>
  </si>
  <si>
    <t>Describe your capabilities for hiding pages in the site navigation.</t>
  </si>
  <si>
    <t>Describe your capabilities for internal and external stakeholders to markup, annotate, and comment on unpublished updates as they're managed through an editorial process</t>
  </si>
  <si>
    <t>Describe your capabilities to create, integrate, or reference dynamic database-style content for collections of items (disposal, public art, park facilities, cemetery graves, etc.) that end users may search, filter, and export.</t>
  </si>
  <si>
    <t xml:space="preserve">Example: images (jpg, gif, png, svg), PDF documents, Word documents, video files, audio files, etc. </t>
  </si>
  <si>
    <t>Describe your ability to auto generate a file name to our standards for assets and pages (lower case, hyphen instead of spaces)</t>
  </si>
  <si>
    <t>Can the CMS integrate with other asset management systems?</t>
  </si>
  <si>
    <t>Describe your capability to append a file type icon and file size to an asset link on a page</t>
  </si>
  <si>
    <t>Describe your capability to batch create a pre-built page and its modules based on a set of templates (eg. 2 content blocks, a progressive disclosure block and a timeline), and further modify those modules after creation.</t>
  </si>
  <si>
    <t>Describe your capabilities to target content based on visitor behaviour or usage</t>
  </si>
  <si>
    <t>Describe your capabilities to target content based on visitor-supplied preferences</t>
  </si>
  <si>
    <t>How does the CMS handle non-standard content types?</t>
  </si>
  <si>
    <t>Are pages locked by default until someone is editing it?</t>
  </si>
  <si>
    <t>Are we able to edit and apply styling to notifications?</t>
  </si>
  <si>
    <t>Describe the development process for templates</t>
  </si>
  <si>
    <t>How are templates migrated from DEV to UAT to Prod?</t>
  </si>
  <si>
    <t>Can workflows be created on templates/CSS/modules?</t>
  </si>
  <si>
    <t xml:space="preserve">How do you import and export content and configuration on and off the solution? </t>
  </si>
  <si>
    <t>Describe how assets are isolated between environments (DEV, UAT, PROD)?</t>
  </si>
  <si>
    <t>Content</t>
  </si>
  <si>
    <t>Describe how content (pages, files) are versioned, and what happens to them once deleted</t>
  </si>
  <si>
    <t>As a content creator, I want to create hidden pages in the navigation so that content about the terms and conditions of an expired promotion remain published for customers who claimed it after the promotion ends, but hidden from customers who didn't.</t>
  </si>
  <si>
    <t>As a content reviewer (staff and external consultant), I need to review (markup, annotate, and comment on) draft updates to existing published content and draft new content so that the content creator/editor can approve or deny my review items, and revise the draft updates accordingly.</t>
  </si>
  <si>
    <t xml:space="preserve">As a content creator, I need to support staff to easily create/update/delete structured data about their assets/services (fees, facility hours, item disposal details, public art pieces, facility amenities and accessibility features, etc.) so that end users can search for, filter, and export this data, and feel confident in its accuracy, timeliness, and relevance. </t>
  </si>
  <si>
    <t>Describe your capability to create a template for presenting lengthy and complex regulatory content that complies with WCAG 2.x accessibility guidelines (e.g. tables of contents, complex heading hierarchy, content tagging, index, complex tables, illustrations with annotations, footnotes)</t>
  </si>
  <si>
    <t>As a user experience designer, I need to adapt a complex PDF into an HTML template so that content creators can migrate content into the CMS so that it is structured and accessible by default. Example: https://planning.lacity.org/odocument/cbe4d9a5-2555-4c7e-86d4-175aebd75f6f/Art02-Form_Downtown_Public_Hearing_Draft_11-12-2020.pdf</t>
  </si>
  <si>
    <t>As an administrator, I want to be notified when an election candidate submits their biography and photo via the form, preview their submission as it will look on the webpage, and approve it for publishing on the City's digital channels. I also want to export candidate biographies and photos for use by a graphic designer to prepare the printed election guide.</t>
  </si>
  <si>
    <t>Example: Spell Check, Design vs HTML view, auto clean copy and paste from MS Office and other products, add anchor links, add/edit tables, add images/svg, apply custom CSS class, apply pre-defined HTML snippets
As a content creator I want to be able to cut and paste content and tables from Word or Excel without the CMS adding extra code or the content losing its formatting so that the code doesn't have to be cleaned up or the content reformatted in the CMS. 
As a content creator, I want to be able to add SVG images that are drag and drop so that adding code is not required. 
As a content creator, I want to be able to have a selection of html snippet code available so that it is easier to not type in the code by scratch.</t>
  </si>
  <si>
    <t>Describe the ease of use to sort and filter search results</t>
  </si>
  <si>
    <t>The beta site would have the same content but different layout or navigation from an existing site.</t>
  </si>
  <si>
    <t xml:space="preserve">Describe how you support beta site capability, existing publically alongside an existing website. </t>
  </si>
  <si>
    <t>As a user uploading a document, I am prompted to set a human readable document title, if not already done, and set the author as the organization name, if not already done, as I upload the document.</t>
  </si>
  <si>
    <t>Is it possible to validate a document's properties to align with our standards at upload?</t>
  </si>
  <si>
    <t xml:space="preserve">Describe your capabilities to optimize document size </t>
  </si>
  <si>
    <t>Does the CMS provide the ability to preview pages/images as they would be seen by persons with varying types of colour vision impairement</t>
  </si>
  <si>
    <t>Ability to meet requirement</t>
  </si>
  <si>
    <t>Describe how content -- particularly data tables -- can be adapted and compacted for viewing on progressively smaller devices, to support content immediacy and relevance</t>
  </si>
  <si>
    <t>See the section "Create adaptive content" on https://www.uxmatters.com/mt/archives/2020/07/designing-mobile-tables.php</t>
  </si>
  <si>
    <t xml:space="preserve">Can events be created that span multiple days or that only have a start time but no end time?
</t>
  </si>
  <si>
    <t xml:space="preserve">Describe how events can be edited and updated individually and in bulk
</t>
  </si>
  <si>
    <t xml:space="preserve">Describe how events can be noted for public visitors as cancelled, postponed, or rescheduled
</t>
  </si>
  <si>
    <t xml:space="preserve">Describe how events can be featured on pages individually or in collections/lists based on a tag or category
</t>
  </si>
  <si>
    <t xml:space="preserve">Describe how website visitors can register for events and how you handle event management
</t>
  </si>
  <si>
    <t xml:space="preserve">Can visitors add or favorite events to their personal account?
</t>
  </si>
  <si>
    <t>Describe your ability to charge and transact event fees</t>
  </si>
  <si>
    <t>Describe the process of creating structured content that can be reused and accessed easily across our website, its ecosystem of online services and applications, and beyond (social media, search, voice assistants)</t>
  </si>
  <si>
    <t>How do you support the use of content-as-data such that it's possible to compare the characteristics of each piece of content and the similarities, differences, and other relationships that pieces of content have with each other? See the section about structured information on https://gds.blog.gov.uk/2020/11/05/new-approaches-to-gov-uk-content/ for details</t>
  </si>
  <si>
    <t>Describe your capabilities to control visitor access to certain content</t>
  </si>
  <si>
    <t>Proponent's response</t>
  </si>
  <si>
    <t>Proponent's explanation / comments</t>
  </si>
  <si>
    <t>Yes</t>
  </si>
  <si>
    <t>No</t>
  </si>
  <si>
    <t>N/A</t>
  </si>
  <si>
    <t>&lt;Proponent to provide further information&gt;</t>
  </si>
  <si>
    <t xml:space="preserve">Application Architecture - On-Premise </t>
  </si>
  <si>
    <t>Application Architecture - Cloud - if applicable</t>
  </si>
  <si>
    <t>Business Continuity</t>
  </si>
  <si>
    <t xml:space="preserve">Security  </t>
  </si>
  <si>
    <r>
      <rPr>
        <b/>
        <sz val="12"/>
        <rFont val="Calibri"/>
        <family val="2"/>
      </rPr>
      <t xml:space="preserve">Access Control - </t>
    </r>
    <r>
      <rPr>
        <sz val="11"/>
        <rFont val="Calibri"/>
        <family val="2"/>
      </rPr>
      <t xml:space="preserve">
</t>
    </r>
    <r>
      <rPr>
        <i/>
        <sz val="11"/>
        <rFont val="Calibri"/>
        <family val="2"/>
      </rPr>
      <t>To clarify, the solution "layers" include the following: Infrastructure (including Routers, Firewalls and other security controls), Operating System, Data storage (including file servers and databases), Application (e.g. Web Interface, Web Services, APIs) and other modules and/or services used in the solution.</t>
    </r>
  </si>
  <si>
    <t>Data governance</t>
  </si>
  <si>
    <t>Encryption</t>
  </si>
  <si>
    <t>Are sensitive data encrypted in transit?</t>
  </si>
  <si>
    <r>
      <t xml:space="preserve">Event Log and Monitoring - 
</t>
    </r>
    <r>
      <rPr>
        <i/>
        <sz val="12"/>
        <rFont val="Calibri"/>
        <family val="2"/>
      </rPr>
      <t>To clarify, the solution "layers" include the following: Infrastructure (including Routers, Firewalls and other security controls), Operating System, Data storage (including file servers and databases), Application (e.g. Web Interface, Web Services, APIs) and other modules and/or services used in the solution.</t>
    </r>
  </si>
  <si>
    <r>
      <rPr>
        <b/>
        <sz val="12"/>
        <rFont val="Calibri"/>
        <family val="2"/>
      </rPr>
      <t xml:space="preserve">Security control - </t>
    </r>
    <r>
      <rPr>
        <sz val="12"/>
        <rFont val="Calibri"/>
        <family val="2"/>
      </rPr>
      <t xml:space="preserve">
To clarify, the solution "layers" include the following: Infrastructure (including Routers, Firewalls and other security controls), Operating System, Data storage (including file servers and databases), Application (e.g. Web Interface, Web Services, APIs) and other modules and/or services used in the solution.</t>
    </r>
  </si>
  <si>
    <t>Security program</t>
  </si>
  <si>
    <t>Session management</t>
  </si>
  <si>
    <t>Integration</t>
  </si>
  <si>
    <t>Req #</t>
  </si>
  <si>
    <r>
      <t>Provide a list of client/server software components (including versions) that the application is built on.  (e.g</t>
    </r>
    <r>
      <rPr>
        <sz val="11"/>
        <rFont val="Calibri"/>
        <family val="2"/>
      </rPr>
      <t>. .Net 4.7</t>
    </r>
    <r>
      <rPr>
        <sz val="11"/>
        <color theme="1"/>
        <rFont val="Calibri"/>
        <family val="2"/>
      </rPr>
      <t>, Java, 3rd party libraries, open source, etc)</t>
    </r>
  </si>
  <si>
    <t>Are all the above client/server components supported by the vendor, including licensing, professional support, patching, and upgrades.</t>
  </si>
  <si>
    <t xml:space="preserve">Would application software upgrades be made available to the City - including major, minor, maintenance and security/etc patches. </t>
  </si>
  <si>
    <t xml:space="preserve">Does the vendor need remote access to support/maintain the solution? Provide details on the vendor's remote connection including network, tools, and technologies. </t>
  </si>
  <si>
    <t>If deployed to Cloud: Is the City's data kept separate from other customers of the vendor's solution. Explain how.</t>
  </si>
  <si>
    <t>If deployed to Cloud: When requested, will City data be backed up, archived, and/or deleted from the vendors' system at no cost to the City?</t>
  </si>
  <si>
    <t xml:space="preserve">Is the solution  able to protect the data against corruption in the event of failure.
(After system restart, the data will remains in its correct state prior to the failure.)
</t>
  </si>
  <si>
    <t xml:space="preserve">Are the users able to access the solution from where they left off before the system failure if the solution is taken off-line?
</t>
  </si>
  <si>
    <t xml:space="preserve">Is the solution provider able to recover data in the event of storage system malfunction/damage, using database backups and/or database transaction logs.
</t>
  </si>
  <si>
    <t xml:space="preserve">Will the solution provide operational monitoring, which can alert the City of any issues with the solution? </t>
  </si>
  <si>
    <t>Will the vendor notify the City in advance of major changes to production (functional change or changes that cause outage).</t>
  </si>
  <si>
    <t xml:space="preserve">Does the Solution  implement a Role Based Access Control (RBAC) mechanism based on customized user roles to control the level of permissions (e.g. viewing/updating restricted information, performing specific administrative functions)?
</t>
  </si>
  <si>
    <t>Does the Solution  implement the proper security measures to ensure that one user can not view or modify another user’s data (e.g. account details, work data, reports) - unless applicable roles/permissions have been granted?</t>
  </si>
  <si>
    <t>Does the Solution  implement technical and operational measures to control and/or restrict IT personnel who are supporting the system and have access to personal sensitive data directly from the Server and/or Database (by circumventing the application built-in access controls)?</t>
  </si>
  <si>
    <t xml:space="preserve">Does each of the solution "layers" implement controls to ensure disabling and/or removal of access which is no longer required for business purposes?
</t>
  </si>
  <si>
    <t>Is the security of the application validated against the OWASP 2019 or newer industry standard  requirements?  
https://owasp.org/www-project-top-ten/
If not what application security standard is being followed?</t>
  </si>
  <si>
    <t>Can application account "service account" only be used by the applications (and not by individual users or other non-application processes)?</t>
  </si>
  <si>
    <t>Do you ensure that our organization data is not accessible by any of your other customers?</t>
  </si>
  <si>
    <t>Are controls in place to anonymize sensitive data stored in the database using techniques such as tokenization and masking to reduce the impact of any unexpected data breach?</t>
  </si>
  <si>
    <t>Is all sensitive data encrypted at rest? If so, provide details including the encryption algoriyhm and key length.</t>
  </si>
  <si>
    <t>Are the encryption-keys/salt-values unique for each customer? Provide details including: Does customer have access to their keys, does vendor have access to the customer's key, where the key is stored, how often the key changes, are the keys symmetric or public/private key?</t>
  </si>
  <si>
    <t xml:space="preserve">Does each of the solution's "layers"  maintain an easily readable and available security (e.g. administration activities) and operational event/audit log (e.g. Web Requests, Database transactions)?
At minimum, each log entry should include the following information:
 - Event timestamp (Date and Time)
- Application details (Application name, IP address, port, service name, protocol, URL and HTTP method)
- User's device/machine identifier (source IP address, mobile telephone number)
- User identity (e.g. usename, license number)
- Operation (e.g. User Logon, New User, Group Details Update, Password Change, Report generated)
- Event Details ( e.g. severity of event, New candidate identify, Updated Details, Report criteria)
- Affected component/object (e.g. user account, data resource, file) e.g. URL, Session ID, User account, File
- Result Status ((e.g. success, Fail)), Reason (e.g. incorrect credentilas), status code (e.g. 200, 300) 
- Request HTTP headers or HTTP User Agent (web applications only)
Provide details. </t>
  </si>
  <si>
    <t>Can the system log retention period be customized? Provide the existing log retention period.</t>
  </si>
  <si>
    <t xml:space="preserve">Can the City have access to all or part of the system raw logs (including application, user activity, system, and network logs) relevent to the City environment?  Provide details. </t>
  </si>
  <si>
    <t>The logs of each "layer" of the solution must be monitored and have the capability of alerting the vendor and/or the City of Vancouver of any suspicious account activity, unauthorized access or suspicious operations (e.g. unauthorized access attempts, violation of usage, general control failures, anomalies in normal operations).</t>
  </si>
  <si>
    <t>Does the vendor use a FIM (File Integrity Monitoring) system to monitor and respond to unauthorized changes?</t>
  </si>
  <si>
    <t xml:space="preserve">Do the vendor end-user (workstations) and backend environments (e.g. development, testing, production) implement independent security controls to detect, block, monitor and mitigate any attempt to upload, install and/or spreading of viruses and malwares.
</t>
  </si>
  <si>
    <t xml:space="preserve">Does the Anti-vius frequently receive signature updates?
Please specify the frequency.  </t>
  </si>
  <si>
    <t>Do you maintain a comprehensive program to apply patches to all IT systems on a regular basis: servers, workstations, operating systems, and applications?</t>
  </si>
  <si>
    <t>Is a vulnerability management program documented and implemented to include and address risks identified in each of the solution's "layers".</t>
  </si>
  <si>
    <t>Are different environments (e.g. office, 3rd parties, development, testing, production) logically segregated to ensure protection and isolation of sensitive data.</t>
  </si>
  <si>
    <t>Does each "layer" of the solution  implement independent security measures to monitor, detect, block and mitigate any attack that is originating from an external source (e.g. hacking, known vulnerabilities exploitation).</t>
  </si>
  <si>
    <t>Does each "layer" of the solution implement an independent security measure to monitor, detect, block and mitigate insider threats (e.g. one or more insiders with varying levels of privileges attempt to compromise the solution, gain unauthorized access, disabling other security controls).</t>
  </si>
  <si>
    <t xml:space="preserve">Does the solution implement independent security controls to detected, block, monitor and mitigate any attempts to execute a Denial of Service (DoS) attack.
</t>
  </si>
  <si>
    <t xml:space="preserve">Upon request, does the vendor allow the City of Vancouver to perform vulnerability assessments and/or penetration test of the solution (network and application).
If the environment is leveraging a 3rd party cloud provider, does the vendor ensure the tests can be conducted without any significant restrictions from the provider.
</t>
  </si>
  <si>
    <t>Can the solution limit access to the application based on the Geo location or Source IP information?</t>
  </si>
  <si>
    <t>Does the vendor provide security hardening guidelines for all the layers including the layers CoV is responsible to implement?</t>
  </si>
  <si>
    <t>Does the solution include any Mobile App to be used by end users or technicians? If yes, provide details about the App including its use cases and security of the App.</t>
  </si>
  <si>
    <t xml:space="preserve">Does the vendor have a formal Information Security Management Program (ISMP) that was adopted by management, reviewed and maintained on a regular basis?
</t>
  </si>
  <si>
    <t xml:space="preserve">As part of the information security program, are the vendor employees required to acknowledge they have read and understand the company polices standards and procedures. Are the acknoledgments being tracked?
</t>
  </si>
  <si>
    <t>Does the vendor have an incident response plan? Please indicate if a redacted version of it can be shared with the City?</t>
  </si>
  <si>
    <t xml:space="preserve">Is the incident response plan tested? How will CoV be notified in case of an incident? 
</t>
  </si>
  <si>
    <t xml:space="preserve">As part of the information security program, does the solution provider have a formally documented and implemented risk management process.
</t>
  </si>
  <si>
    <t>Does each of the solution's "layers"  perform automatic timeout/sign-out of users when they have been away from an interactive session (e.g. Logged on) for specified a period of time. Is the time period configurable?</t>
  </si>
  <si>
    <t xml:space="preserve">Does the solution  ensure that no cached information relating to a user session will remain on the user's computer once the session has been completed/terminated.
</t>
  </si>
  <si>
    <t xml:space="preserve">Can City users upload/download data directly into/from the application?  (ie search results, report data) Provide details and supported file-types. </t>
  </si>
  <si>
    <t>Provide documentation for all RESTful APIs and/or supported files.</t>
  </si>
  <si>
    <t>Can RESTful APIs and/or files be extended to meet City specific data requirements?</t>
  </si>
  <si>
    <t xml:space="preserve">The application should support standard API integrations with other Enterprise systems, such as SAP, Service Now, etc.  Indicate which are supported. </t>
  </si>
  <si>
    <t>If the application supports RESTful API do they have Swagger documentation available?</t>
  </si>
  <si>
    <t>(eg. .tr5 files)</t>
  </si>
  <si>
    <t>Describe the ease of use for users to search for content and objects by free text/metadata/content attributes.</t>
  </si>
  <si>
    <t>Arch, Dev, interop</t>
  </si>
  <si>
    <t>Describe your capability to create an audit trail of all actions carried out with the workflow package</t>
  </si>
  <si>
    <t>Describe your capabilities for users to create/delete/modify new sites (subdomains) within existing domain</t>
  </si>
  <si>
    <t>- Compression on the fly (e.g. gzip done by the web server)?
- CMS converting files to more efficient formats (e.g. user uploads a mp4, cms converts to webm)?</t>
  </si>
  <si>
    <t>Describe the ability to inject custom Javascript into &lt;head&gt; and &lt;body&gt; of web pages</t>
  </si>
  <si>
    <t>Describe the ability to represent a page, and changes on the page, on the data layer</t>
  </si>
  <si>
    <t>Data layer support relevant for analytics</t>
  </si>
  <si>
    <t>Technical</t>
  </si>
  <si>
    <t>Shortlist - Technical Requirements (TQ)</t>
  </si>
  <si>
    <t>The Proponent should detail how the proposed content management system (CMS) will meet all of the requirements defined in this matrix.  The requirements should be met with the proposed CMS. For each requirement identified in the Functional Requirements Response Matrix, the Proponent must provide a summary of any Commercial Off The Shelf (COTS) products that will be used to meet the requirements.
If you wish to propose more than one CMS option, please submit a separate response matrix for each option.</t>
  </si>
  <si>
    <r>
      <t xml:space="preserve">Proponents are cautioned not to indicate that a function or feature is included in the standard offering when that function or feature is still </t>
    </r>
    <r>
      <rPr>
        <sz val="10"/>
        <rFont val="Arial"/>
        <family val="2"/>
      </rPr>
      <t xml:space="preserve">only </t>
    </r>
    <r>
      <rPr>
        <sz val="10"/>
        <color indexed="8"/>
        <rFont val="Arial"/>
        <family val="2"/>
      </rPr>
      <t>in development. When a function or feature is in development, Proponents should note this in the Vendor Comments column. They should also state the expected date that the function or feature will be made available.</t>
    </r>
  </si>
  <si>
    <t>Table of Contents</t>
  </si>
  <si>
    <t>Tab #</t>
  </si>
  <si>
    <t>Description of the Category</t>
  </si>
  <si>
    <t>*All the cells to be completed by the Proponents are shaded in light yellow.</t>
  </si>
  <si>
    <t>RFP PS20210836 - Content Management System Replacement</t>
  </si>
  <si>
    <t>ROUND 2 - FOR SHORTLISTED PROPONENTS ONLY</t>
  </si>
  <si>
    <t>ROUND 2 - Functional Requirements - Administration</t>
  </si>
  <si>
    <t>ROUND 2 - Functional Requirements - Analytics &amp; Delivery</t>
  </si>
  <si>
    <t>ROUND 2 - Functional Requirements - Content Authoring</t>
  </si>
  <si>
    <t>ROUND 2 - Functional Requirements - Digital Asset Management</t>
  </si>
  <si>
    <t>ROUND 2 - Functional Requirements - Personalization</t>
  </si>
  <si>
    <t>ROUND 2 - Functional Requirements - Usability</t>
  </si>
  <si>
    <t>ROUND 2 - Functional Requirements - Workflow, Preview &amp; Publishing</t>
  </si>
  <si>
    <t>ROUND 2 - City of Vancouver Non-Functional Requirements - Development, Architecture and Interoperability</t>
  </si>
  <si>
    <r>
      <t xml:space="preserve">INSTRUCTIONS FOR REQUIREMENTS RESPONSE MATRIX - ROUND 2 </t>
    </r>
    <r>
      <rPr>
        <b/>
        <sz val="14"/>
        <color indexed="10"/>
        <rFont val="Arial"/>
        <family val="2"/>
      </rPr>
      <t>(FOR SHORTLISTED PROPONENTS ONLY)</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</si>
</sst>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9">
    <font>
      <sz val="11"/>
      <color theme="1"/>
      <name val="Calibri"/>
      <family val="2"/>
    </font>
    <font>
      <sz val="11"/>
      <color indexed="8"/>
      <name val="Calibri"/>
      <family val="2"/>
    </font>
    <font>
      <sz val="10"/>
      <color indexed="8"/>
      <name val="Arial"/>
      <family val="2"/>
    </font>
    <font>
      <sz val="10"/>
      <name val="Arial"/>
      <family val="2"/>
    </font>
    <font>
      <sz val="20"/>
      <color indexed="8"/>
      <name val="Arial"/>
      <family val="2"/>
    </font>
    <font>
      <sz val="11"/>
      <color indexed="8"/>
      <name val="Arial"/>
      <family val="2"/>
    </font>
    <font>
      <sz val="18"/>
      <color indexed="8"/>
      <name val="Arial"/>
      <family val="2"/>
    </font>
    <font>
      <b/>
      <sz val="11"/>
      <color indexed="9"/>
      <name val="Arial"/>
      <family val="2"/>
    </font>
    <font>
      <b/>
      <sz val="14"/>
      <color indexed="8"/>
      <name val="Arial"/>
      <family val="2"/>
    </font>
    <font>
      <b/>
      <sz val="10"/>
      <color indexed="8"/>
      <name val="Arial"/>
      <family val="2"/>
    </font>
    <font>
      <b/>
      <i/>
      <sz val="10"/>
      <color indexed="8"/>
      <name val="Arial"/>
      <family val="2"/>
    </font>
    <font>
      <i/>
      <sz val="10"/>
      <color indexed="8"/>
      <name val="Arial"/>
      <family val="2"/>
    </font>
    <font>
      <b/>
      <sz val="12"/>
      <color indexed="8"/>
      <name val="Arial"/>
      <family val="2"/>
    </font>
    <font>
      <b/>
      <sz val="11"/>
      <color indexed="9"/>
      <name val="Calibri"/>
      <family val="2"/>
    </font>
    <font>
      <sz val="12"/>
      <color indexed="8"/>
      <name val="Calibri"/>
      <family val="2"/>
    </font>
    <font>
      <sz val="10"/>
      <name val="Times New Roman"/>
      <family val="1"/>
    </font>
    <font>
      <b/>
      <sz val="11"/>
      <color indexed="8"/>
      <name val="Calibri"/>
      <family val="2"/>
    </font>
    <font>
      <b/>
      <sz val="11"/>
      <name val="Calibri"/>
      <family val="2"/>
    </font>
    <font>
      <sz val="11"/>
      <name val="Calibri"/>
      <family val="2"/>
    </font>
    <font>
      <b/>
      <sz val="12"/>
      <name val="Calibri"/>
      <family val="2"/>
    </font>
    <font>
      <i/>
      <sz val="11"/>
      <name val="Calibri"/>
      <family val="2"/>
    </font>
    <font>
      <i/>
      <sz val="12"/>
      <name val="Calibri"/>
      <family val="2"/>
    </font>
    <font>
      <sz val="12"/>
      <name val="Calibri"/>
      <family val="2"/>
    </font>
    <font>
      <b/>
      <sz val="11"/>
      <color indexed="10"/>
      <name val="Arial"/>
      <family val="2"/>
    </font>
    <font>
      <b/>
      <sz val="14"/>
      <color indexed="10"/>
      <name val="Arial"/>
      <family val="2"/>
    </font>
    <font>
      <sz val="11"/>
      <name val="Arial"/>
      <family val="2"/>
    </font>
    <font>
      <b/>
      <sz val="11"/>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8"/>
      <color theme="1"/>
      <name val="Arial"/>
      <family val="2"/>
    </font>
    <font>
      <b/>
      <sz val="11"/>
      <color theme="0"/>
      <name val="Arial"/>
      <family val="2"/>
    </font>
    <font>
      <i/>
      <sz val="10"/>
      <color theme="1"/>
      <name val="Arial"/>
      <family val="2"/>
    </font>
    <font>
      <sz val="10"/>
      <color theme="1"/>
      <name val="Arial"/>
      <family val="2"/>
    </font>
    <font>
      <b/>
      <sz val="10"/>
      <color theme="1"/>
      <name val="Arial"/>
      <family val="2"/>
    </font>
    <font>
      <sz val="11"/>
      <color theme="1"/>
      <name val="Arial"/>
      <family val="2"/>
    </font>
    <font>
      <sz val="20"/>
      <color theme="1"/>
      <name val="Arial"/>
      <family val="2"/>
    </font>
    <font>
      <b/>
      <i/>
      <sz val="10"/>
      <color theme="1"/>
      <name val="Arial"/>
      <family val="2"/>
    </font>
    <font>
      <b/>
      <sz val="12"/>
      <color theme="1"/>
      <name val="Arial"/>
      <family val="2"/>
    </font>
    <font>
      <b/>
      <sz val="14"/>
      <color theme="1"/>
      <name val="Arial"/>
      <family val="2"/>
    </font>
    <font>
      <b/>
      <sz val="11"/>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1"/>
        <bgColor indexed="64"/>
      </patternFill>
    </fill>
    <fill>
      <patternFill patternType="solid">
        <fgColor theme="0" tint="-0.1499900072813034"/>
        <bgColor indexed="64"/>
      </patternFill>
    </fill>
    <fill>
      <patternFill patternType="solid">
        <fgColor rgb="FF00B0F0"/>
        <bgColor indexed="64"/>
      </patternFill>
    </fill>
    <fill>
      <patternFill patternType="solid">
        <fgColor theme="0" tint="-0.04997999966144562"/>
        <bgColor indexed="64"/>
      </patternFill>
    </fill>
    <fill>
      <patternFill patternType="solid">
        <fgColor rgb="FF92D050"/>
        <bgColor indexed="64"/>
      </patternFill>
    </fill>
    <fill>
      <patternFill patternType="solid">
        <fgColor rgb="FFFF00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color indexed="63"/>
      </left>
      <right>
        <color indexed="63"/>
      </right>
      <top style="thin">
        <color theme="4"/>
      </top>
      <bottom style="double">
        <color theme="4"/>
      </bottom>
    </border>
    <border>
      <left style="thin"/>
      <right/>
      <top style="thin"/>
      <bottom/>
    </border>
    <border>
      <left/>
      <right style="thin"/>
      <top/>
      <bottom style="thin"/>
    </border>
    <border>
      <left style="thin"/>
      <right style="thin"/>
      <top/>
      <bottom style="thin"/>
    </border>
    <border>
      <left style="thin"/>
      <right/>
      <top/>
      <bottom style="thin"/>
    </border>
    <border>
      <left style="thin"/>
      <right style="thin"/>
      <top/>
      <bottom style="thin">
        <color rgb="FF000000"/>
      </bottom>
    </border>
    <border>
      <left style="medium"/>
      <right/>
      <top style="medium"/>
      <bottom/>
    </border>
    <border>
      <left/>
      <right/>
      <top style="medium"/>
      <bottom/>
    </border>
    <border>
      <left/>
      <right style="thin"/>
      <top style="medium"/>
      <bottom/>
    </border>
    <border>
      <left/>
      <right style="medium"/>
      <top style="medium"/>
      <bottom/>
    </border>
    <border>
      <left style="medium"/>
      <right/>
      <top style="medium"/>
      <bottom style="medium"/>
    </border>
    <border>
      <left style="thin">
        <color theme="1"/>
      </left>
      <right style="thin">
        <color theme="1"/>
      </right>
      <top style="thin">
        <color theme="1"/>
      </top>
      <bottom style="thin">
        <color theme="1"/>
      </bottom>
    </border>
    <border>
      <left/>
      <right/>
      <top style="medium"/>
      <bottom style="medium"/>
    </border>
    <border>
      <left/>
      <right style="medium"/>
      <top style="medium"/>
      <bottom style="medium"/>
    </border>
    <border>
      <left style="medium"/>
      <right style="thin"/>
      <top style="thin"/>
      <bottom style="medium"/>
    </border>
    <border>
      <left/>
      <right style="medium"/>
      <top style="thin"/>
      <bottom/>
    </border>
    <border>
      <left style="medium"/>
      <right style="thin"/>
      <top/>
      <bottom style="thin"/>
    </border>
    <border>
      <left style="thin"/>
      <right style="medium"/>
      <top/>
      <bottom style="thin"/>
    </border>
    <border>
      <left style="medium"/>
      <right/>
      <top/>
      <bottom/>
    </border>
    <border>
      <left/>
      <right style="medium"/>
      <top/>
      <bottom/>
    </border>
    <border>
      <left style="medium"/>
      <right/>
      <top/>
      <bottom style="medium"/>
    </border>
    <border>
      <left/>
      <right/>
      <top/>
      <bottom style="medium"/>
    </border>
    <border>
      <left style="thin"/>
      <right style="thin"/>
      <top style="thin"/>
      <bottom style="medium"/>
    </border>
    <border>
      <left style="thin">
        <color theme="1"/>
      </left>
      <right style="thin">
        <color theme="1"/>
      </right>
      <top style="thin">
        <color theme="1"/>
      </top>
      <bottom style="medium"/>
    </border>
    <border>
      <left/>
      <right style="medium"/>
      <top/>
      <bottom style="medium"/>
    </border>
    <border>
      <left/>
      <right style="thin"/>
      <top/>
      <bottom/>
    </border>
    <border>
      <left style="thin"/>
      <right/>
      <top/>
      <bottom/>
    </border>
    <border>
      <left/>
      <right/>
      <top/>
      <bottom style="thin"/>
    </border>
    <border>
      <left style="thin">
        <color theme="1"/>
      </left>
      <right style="thin">
        <color theme="1"/>
      </right>
      <top style="thin">
        <color theme="1"/>
      </top>
      <bottom/>
    </border>
    <border>
      <left style="thin"/>
      <right/>
      <top style="thin"/>
      <bottom style="thin"/>
    </border>
    <border>
      <left/>
      <right/>
      <top style="thin"/>
      <bottom style="thin"/>
    </border>
    <border>
      <left/>
      <right style="medium"/>
      <top style="thin"/>
      <bottom style="thin"/>
    </border>
    <border>
      <left style="thin"/>
      <right style="medium"/>
      <top style="thin"/>
      <bottom style="medium"/>
    </border>
    <border>
      <left style="thin"/>
      <right/>
      <top style="thin"/>
      <bottom style="medium"/>
    </border>
    <border>
      <left/>
      <right/>
      <top style="thin"/>
      <bottom style="medium"/>
    </border>
    <border>
      <left/>
      <right style="medium"/>
      <top style="thin"/>
      <bottom style="medium"/>
    </border>
    <border>
      <left style="medium"/>
      <right style="thin"/>
      <top style="thin"/>
      <bottom/>
    </border>
    <border>
      <left style="medium"/>
      <right style="thin"/>
      <top/>
      <bottom/>
    </border>
    <border>
      <left style="medium"/>
      <right/>
      <top style="thin"/>
      <bottom style="medium"/>
    </border>
    <border>
      <left style="medium"/>
      <right/>
      <top style="medium"/>
      <bottom style="thin"/>
    </border>
    <border>
      <left/>
      <right/>
      <top style="medium"/>
      <bottom style="thin"/>
    </border>
    <border>
      <left/>
      <right style="medium"/>
      <top style="medium"/>
      <bottom style="thin"/>
    </border>
    <border>
      <left style="thin"/>
      <right style="medium"/>
      <top style="thin"/>
      <bottom style="thin"/>
    </border>
    <border>
      <left style="thin"/>
      <right/>
      <top style="medium"/>
      <bottom/>
    </border>
    <border>
      <left/>
      <right style="thin"/>
      <top style="thin"/>
      <bottom/>
    </border>
    <border>
      <left/>
      <right/>
      <top style="thin"/>
      <botto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3" fillId="0" borderId="0">
      <alignment/>
      <protection/>
    </xf>
    <xf numFmtId="0" fontId="15" fillId="0" borderId="0">
      <alignment/>
      <protection/>
    </xf>
    <xf numFmtId="0" fontId="3"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44" fillId="33" borderId="9" applyBorder="0">
      <alignment horizontal="center" vertical="center"/>
      <protection/>
    </xf>
    <xf numFmtId="0" fontId="44" fillId="33" borderId="10">
      <alignment horizontal="center" vertical="center" wrapText="1"/>
      <protection/>
    </xf>
    <xf numFmtId="0" fontId="55" fillId="0" borderId="0" applyNumberFormat="0" applyFill="0" applyBorder="0" applyAlignment="0" applyProtection="0"/>
    <xf numFmtId="0" fontId="56" fillId="0" borderId="11" applyNumberFormat="0" applyFill="0" applyAlignment="0" applyProtection="0"/>
    <xf numFmtId="0" fontId="57" fillId="0" borderId="0" applyNumberFormat="0" applyFill="0" applyBorder="0" applyAlignment="0" applyProtection="0"/>
  </cellStyleXfs>
  <cellXfs count="231">
    <xf numFmtId="0" fontId="0" fillId="0" borderId="0" xfId="0" applyFont="1" applyAlignment="1">
      <alignment/>
    </xf>
    <xf numFmtId="0" fontId="58" fillId="34" borderId="12" xfId="0" applyFont="1" applyFill="1" applyBorder="1" applyAlignment="1" applyProtection="1">
      <alignment horizontal="center" vertical="top" wrapText="1"/>
      <protection/>
    </xf>
    <xf numFmtId="0" fontId="59" fillId="35" borderId="13" xfId="0" applyFont="1" applyFill="1" applyBorder="1" applyAlignment="1">
      <alignment horizontal="center" vertical="center" wrapText="1"/>
    </xf>
    <xf numFmtId="0" fontId="59" fillId="35" borderId="14" xfId="0" applyFont="1" applyFill="1" applyBorder="1" applyAlignment="1">
      <alignment horizontal="center" vertical="center" wrapText="1"/>
    </xf>
    <xf numFmtId="0" fontId="59" fillId="35" borderId="15" xfId="0" applyFont="1" applyFill="1" applyBorder="1" applyAlignment="1">
      <alignment horizontal="center" vertical="center" wrapText="1"/>
    </xf>
    <xf numFmtId="0" fontId="60" fillId="0" borderId="0" xfId="0" applyFont="1" applyBorder="1" applyAlignment="1" applyProtection="1">
      <alignment vertical="center"/>
      <protection/>
    </xf>
    <xf numFmtId="0" fontId="61" fillId="0" borderId="0" xfId="0" applyFont="1" applyAlignment="1" applyProtection="1">
      <alignment vertical="center"/>
      <protection/>
    </xf>
    <xf numFmtId="0" fontId="62" fillId="0" borderId="9" xfId="0" applyFont="1" applyFill="1" applyBorder="1" applyAlignment="1" applyProtection="1">
      <alignment horizontal="center" vertical="center"/>
      <protection/>
    </xf>
    <xf numFmtId="0" fontId="62" fillId="0" borderId="9" xfId="0" applyFont="1" applyBorder="1" applyAlignment="1" applyProtection="1">
      <alignment horizontal="center" vertical="center"/>
      <protection/>
    </xf>
    <xf numFmtId="0" fontId="61" fillId="36" borderId="10" xfId="0" applyFont="1" applyFill="1" applyBorder="1" applyAlignment="1" applyProtection="1">
      <alignment horizontal="center" vertical="center"/>
      <protection/>
    </xf>
    <xf numFmtId="0" fontId="61" fillId="0" borderId="0" xfId="0" applyFont="1" applyFill="1" applyBorder="1" applyAlignment="1">
      <alignment vertical="top" wrapText="1"/>
    </xf>
    <xf numFmtId="0" fontId="63" fillId="0" borderId="0" xfId="0" applyFont="1" applyAlignment="1" applyProtection="1">
      <alignment/>
      <protection/>
    </xf>
    <xf numFmtId="0" fontId="59" fillId="35" borderId="13" xfId="0" applyFont="1" applyFill="1" applyBorder="1" applyAlignment="1" applyProtection="1">
      <alignment horizontal="center" vertical="center" wrapText="1"/>
      <protection/>
    </xf>
    <xf numFmtId="0" fontId="59" fillId="35" borderId="14" xfId="0" applyFont="1" applyFill="1" applyBorder="1" applyAlignment="1" applyProtection="1">
      <alignment horizontal="center" vertical="center" wrapText="1"/>
      <protection/>
    </xf>
    <xf numFmtId="0" fontId="59" fillId="35" borderId="15" xfId="0" applyFont="1" applyFill="1" applyBorder="1" applyAlignment="1" applyProtection="1">
      <alignment horizontal="center" vertical="center" wrapText="1"/>
      <protection/>
    </xf>
    <xf numFmtId="0" fontId="61" fillId="0" borderId="0" xfId="0" applyFont="1" applyAlignment="1" applyProtection="1">
      <alignment horizontal="center"/>
      <protection/>
    </xf>
    <xf numFmtId="0" fontId="61" fillId="0" borderId="0" xfId="0" applyFont="1" applyBorder="1" applyAlignment="1" applyProtection="1">
      <alignment vertical="top" wrapText="1"/>
      <protection/>
    </xf>
    <xf numFmtId="0" fontId="61" fillId="0" borderId="0" xfId="0" applyFont="1" applyBorder="1" applyAlignment="1" applyProtection="1">
      <alignment wrapText="1"/>
      <protection/>
    </xf>
    <xf numFmtId="0" fontId="61" fillId="0" borderId="0" xfId="0" applyFont="1" applyAlignment="1" applyProtection="1">
      <alignment wrapText="1"/>
      <protection/>
    </xf>
    <xf numFmtId="0" fontId="61" fillId="0" borderId="0" xfId="0" applyFont="1" applyBorder="1" applyAlignment="1" applyProtection="1">
      <alignment horizontal="center" vertical="top" wrapText="1"/>
      <protection/>
    </xf>
    <xf numFmtId="0" fontId="3" fillId="0" borderId="0" xfId="0" applyFont="1" applyBorder="1" applyAlignment="1" applyProtection="1">
      <alignment vertical="top" wrapText="1"/>
      <protection/>
    </xf>
    <xf numFmtId="0" fontId="61" fillId="0" borderId="0" xfId="0" applyFont="1" applyFill="1" applyBorder="1" applyAlignment="1" applyProtection="1">
      <alignment vertical="top" wrapText="1"/>
      <protection/>
    </xf>
    <xf numFmtId="0" fontId="61" fillId="0" borderId="0" xfId="0" applyFont="1" applyFill="1" applyBorder="1" applyAlignment="1" applyProtection="1">
      <alignment horizontal="center" vertical="top" wrapText="1"/>
      <protection/>
    </xf>
    <xf numFmtId="0" fontId="61" fillId="0" borderId="0" xfId="0" applyFont="1" applyFill="1" applyBorder="1" applyAlignment="1" applyProtection="1">
      <alignment wrapText="1"/>
      <protection/>
    </xf>
    <xf numFmtId="0" fontId="63" fillId="0" borderId="0" xfId="0" applyFont="1" applyAlignment="1" applyProtection="1">
      <alignment horizontal="center"/>
      <protection/>
    </xf>
    <xf numFmtId="0" fontId="61" fillId="0" borderId="0" xfId="0" applyFont="1" applyAlignment="1" applyProtection="1">
      <alignment/>
      <protection locked="0"/>
    </xf>
    <xf numFmtId="0" fontId="3" fillId="0" borderId="0" xfId="0" applyFont="1" applyAlignment="1" applyProtection="1">
      <alignment vertical="top" wrapText="1"/>
      <protection/>
    </xf>
    <xf numFmtId="0" fontId="3" fillId="0" borderId="0" xfId="0" applyFont="1" applyAlignment="1" applyProtection="1">
      <alignment horizontal="center" vertical="top"/>
      <protection/>
    </xf>
    <xf numFmtId="0" fontId="3" fillId="0" borderId="0" xfId="0" applyFont="1" applyAlignment="1" applyProtection="1">
      <alignment wrapText="1"/>
      <protection/>
    </xf>
    <xf numFmtId="0" fontId="3" fillId="0" borderId="0" xfId="0" applyFont="1" applyFill="1" applyBorder="1" applyAlignment="1" applyProtection="1">
      <alignment horizontal="center" vertical="top" wrapText="1"/>
      <protection/>
    </xf>
    <xf numFmtId="0" fontId="3" fillId="0" borderId="0" xfId="0" applyFont="1" applyBorder="1" applyAlignment="1" applyProtection="1">
      <alignment horizontal="center" vertical="top" wrapText="1"/>
      <protection/>
    </xf>
    <xf numFmtId="0" fontId="0" fillId="0" borderId="0" xfId="0" applyAlignment="1" applyProtection="1">
      <alignment/>
      <protection/>
    </xf>
    <xf numFmtId="0" fontId="61" fillId="0" borderId="0" xfId="0" applyFont="1" applyBorder="1" applyAlignment="1" applyProtection="1">
      <alignment horizontal="center" vertical="top"/>
      <protection/>
    </xf>
    <xf numFmtId="0" fontId="63" fillId="0" borderId="0" xfId="0" applyFont="1" applyAlignment="1">
      <alignment/>
    </xf>
    <xf numFmtId="0" fontId="61" fillId="0" borderId="0" xfId="0" applyFont="1" applyAlignment="1" applyProtection="1">
      <alignment vertical="top"/>
      <protection locked="0"/>
    </xf>
    <xf numFmtId="0" fontId="61" fillId="0" borderId="0" xfId="0" applyFont="1" applyAlignment="1">
      <alignment vertical="top"/>
    </xf>
    <xf numFmtId="0" fontId="61" fillId="0" borderId="0" xfId="0" applyFont="1" applyBorder="1" applyAlignment="1" applyProtection="1">
      <alignment vertical="top" wrapText="1"/>
      <protection/>
    </xf>
    <xf numFmtId="0" fontId="61" fillId="0" borderId="0" xfId="0" applyFont="1" applyFill="1" applyBorder="1" applyAlignment="1" applyProtection="1">
      <alignment vertical="top" wrapText="1"/>
      <protection/>
    </xf>
    <xf numFmtId="0" fontId="61" fillId="0" borderId="0" xfId="0" applyFont="1" applyAlignment="1" applyProtection="1">
      <alignment/>
      <protection/>
    </xf>
    <xf numFmtId="0" fontId="59" fillId="35" borderId="16" xfId="0" applyFont="1" applyFill="1" applyBorder="1" applyAlignment="1">
      <alignment horizontal="center" vertical="center" wrapText="1"/>
    </xf>
    <xf numFmtId="0" fontId="17" fillId="36" borderId="10" xfId="0" applyFont="1" applyFill="1" applyBorder="1" applyAlignment="1">
      <alignment vertical="center" wrapText="1"/>
    </xf>
    <xf numFmtId="0" fontId="56" fillId="37" borderId="10" xfId="0" applyFont="1" applyFill="1" applyBorder="1" applyAlignment="1">
      <alignment horizontal="center" vertical="center" wrapText="1"/>
    </xf>
    <xf numFmtId="0" fontId="17" fillId="37" borderId="10" xfId="0" applyFont="1" applyFill="1" applyBorder="1" applyAlignment="1">
      <alignment horizontal="center" vertical="center" wrapText="1"/>
    </xf>
    <xf numFmtId="0" fontId="18" fillId="0" borderId="10" xfId="56" applyFont="1" applyBorder="1" applyAlignment="1">
      <alignment vertical="center" wrapText="1"/>
      <protection/>
    </xf>
    <xf numFmtId="0" fontId="19" fillId="37" borderId="10" xfId="0" applyFont="1" applyFill="1" applyBorder="1" applyAlignment="1">
      <alignment horizontal="center" vertical="center" wrapText="1"/>
    </xf>
    <xf numFmtId="0" fontId="64" fillId="38" borderId="17" xfId="0" applyFont="1" applyFill="1" applyBorder="1" applyAlignment="1" applyProtection="1">
      <alignment vertical="top"/>
      <protection/>
    </xf>
    <xf numFmtId="0" fontId="64" fillId="38" borderId="18" xfId="0" applyFont="1" applyFill="1" applyBorder="1" applyAlignment="1" applyProtection="1">
      <alignment vertical="top"/>
      <protection/>
    </xf>
    <xf numFmtId="0" fontId="58" fillId="34" borderId="12" xfId="0" applyFont="1" applyFill="1" applyBorder="1" applyAlignment="1" applyProtection="1">
      <alignment vertical="top" wrapText="1"/>
      <protection/>
    </xf>
    <xf numFmtId="0" fontId="58" fillId="39" borderId="18" xfId="0" applyFont="1" applyFill="1" applyBorder="1" applyAlignment="1" applyProtection="1">
      <alignment vertical="center" wrapText="1"/>
      <protection/>
    </xf>
    <xf numFmtId="0" fontId="58" fillId="39" borderId="19" xfId="0" applyFont="1" applyFill="1" applyBorder="1" applyAlignment="1" applyProtection="1">
      <alignment vertical="center" wrapText="1"/>
      <protection/>
    </xf>
    <xf numFmtId="0" fontId="58" fillId="37" borderId="12" xfId="0" applyFont="1" applyFill="1" applyBorder="1" applyAlignment="1" applyProtection="1">
      <alignment vertical="top" wrapText="1"/>
      <protection/>
    </xf>
    <xf numFmtId="0" fontId="63" fillId="38" borderId="18" xfId="0" applyFont="1" applyFill="1" applyBorder="1" applyAlignment="1" applyProtection="1">
      <alignment/>
      <protection/>
    </xf>
    <xf numFmtId="0" fontId="63" fillId="38" borderId="20" xfId="0" applyFont="1" applyFill="1" applyBorder="1" applyAlignment="1" applyProtection="1">
      <alignment/>
      <protection/>
    </xf>
    <xf numFmtId="0" fontId="64" fillId="38" borderId="21" xfId="0" applyFont="1" applyFill="1" applyBorder="1" applyAlignment="1" applyProtection="1">
      <alignment horizontal="center" vertical="center"/>
      <protection/>
    </xf>
    <xf numFmtId="0" fontId="64" fillId="38" borderId="17" xfId="0" applyFont="1" applyFill="1" applyBorder="1" applyAlignment="1" applyProtection="1">
      <alignment horizontal="center" vertical="center"/>
      <protection/>
    </xf>
    <xf numFmtId="0" fontId="61" fillId="0" borderId="0" xfId="56" applyFont="1" applyFill="1" applyBorder="1" applyAlignment="1">
      <alignment vertical="top" wrapText="1"/>
      <protection/>
    </xf>
    <xf numFmtId="0" fontId="61" fillId="0" borderId="0" xfId="0" applyFont="1" applyFill="1" applyAlignment="1">
      <alignment vertical="top"/>
    </xf>
    <xf numFmtId="0" fontId="61" fillId="0" borderId="0" xfId="0" applyFont="1" applyFill="1" applyAlignment="1">
      <alignment vertical="top"/>
    </xf>
    <xf numFmtId="0" fontId="61" fillId="32" borderId="0" xfId="0" applyFont="1" applyFill="1" applyAlignment="1" applyProtection="1">
      <alignment vertical="center"/>
      <protection locked="0"/>
    </xf>
    <xf numFmtId="0" fontId="61" fillId="32" borderId="22" xfId="0" applyFont="1" applyFill="1" applyBorder="1" applyAlignment="1">
      <alignment vertical="center"/>
    </xf>
    <xf numFmtId="0" fontId="61" fillId="32" borderId="22" xfId="0" applyFont="1" applyFill="1" applyBorder="1" applyAlignment="1">
      <alignment horizontal="center" vertical="center"/>
    </xf>
    <xf numFmtId="0" fontId="17" fillId="36" borderId="10" xfId="0" applyFont="1" applyFill="1" applyBorder="1" applyAlignment="1">
      <alignment horizontal="center" vertical="center" wrapText="1"/>
    </xf>
    <xf numFmtId="0" fontId="0" fillId="0" borderId="0" xfId="0" applyAlignment="1" applyProtection="1">
      <alignment vertical="center"/>
      <protection/>
    </xf>
    <xf numFmtId="0" fontId="63" fillId="0" borderId="0" xfId="0" applyFont="1" applyAlignment="1">
      <alignment vertical="center"/>
    </xf>
    <xf numFmtId="0" fontId="25" fillId="0" borderId="0" xfId="0" applyFont="1" applyAlignment="1">
      <alignment horizontal="center"/>
    </xf>
    <xf numFmtId="0" fontId="26" fillId="0" borderId="0" xfId="0" applyFont="1" applyFill="1" applyBorder="1" applyAlignment="1" applyProtection="1">
      <alignment horizontal="left" vertical="center"/>
      <protection/>
    </xf>
    <xf numFmtId="0" fontId="25" fillId="0" borderId="0" xfId="0" applyFont="1" applyFill="1" applyBorder="1" applyAlignment="1" applyProtection="1">
      <alignment vertical="top" wrapText="1"/>
      <protection/>
    </xf>
    <xf numFmtId="0" fontId="18" fillId="0" borderId="0" xfId="0" applyFont="1" applyAlignment="1">
      <alignment/>
    </xf>
    <xf numFmtId="0" fontId="25" fillId="0" borderId="0" xfId="0" applyFont="1" applyFill="1" applyBorder="1" applyAlignment="1">
      <alignment/>
    </xf>
    <xf numFmtId="0" fontId="25" fillId="0" borderId="0" xfId="0" applyFont="1" applyBorder="1" applyAlignment="1">
      <alignment/>
    </xf>
    <xf numFmtId="0" fontId="64" fillId="38" borderId="21" xfId="0" applyFont="1" applyFill="1" applyBorder="1" applyAlignment="1" applyProtection="1">
      <alignment vertical="center"/>
      <protection/>
    </xf>
    <xf numFmtId="0" fontId="64" fillId="38" borderId="23" xfId="0" applyFont="1" applyFill="1" applyBorder="1" applyAlignment="1" applyProtection="1">
      <alignment vertical="center"/>
      <protection/>
    </xf>
    <xf numFmtId="0" fontId="63" fillId="38" borderId="23" xfId="0" applyFont="1" applyFill="1" applyBorder="1" applyAlignment="1" applyProtection="1">
      <alignment vertical="center"/>
      <protection/>
    </xf>
    <xf numFmtId="0" fontId="63" fillId="38" borderId="24" xfId="0" applyFont="1" applyFill="1" applyBorder="1" applyAlignment="1" applyProtection="1">
      <alignment vertical="center"/>
      <protection/>
    </xf>
    <xf numFmtId="0" fontId="63" fillId="0" borderId="0" xfId="0" applyFont="1" applyAlignment="1" applyProtection="1">
      <alignment vertical="center"/>
      <protection/>
    </xf>
    <xf numFmtId="0" fontId="0" fillId="0" borderId="0" xfId="0" applyAlignment="1" applyProtection="1">
      <alignment horizontal="center" vertical="center"/>
      <protection/>
    </xf>
    <xf numFmtId="0" fontId="62" fillId="0" borderId="25" xfId="0" applyFont="1" applyBorder="1" applyAlignment="1" applyProtection="1">
      <alignment horizontal="center" vertical="center"/>
      <protection/>
    </xf>
    <xf numFmtId="0" fontId="0" fillId="0" borderId="0" xfId="0" applyAlignment="1" applyProtection="1">
      <alignment/>
      <protection/>
    </xf>
    <xf numFmtId="0" fontId="63" fillId="0" borderId="0" xfId="0" applyFont="1" applyAlignment="1" applyProtection="1">
      <alignment/>
      <protection/>
    </xf>
    <xf numFmtId="0" fontId="58" fillId="39" borderId="17" xfId="0" applyFont="1" applyFill="1" applyBorder="1" applyAlignment="1" applyProtection="1">
      <alignment vertical="top"/>
      <protection/>
    </xf>
    <xf numFmtId="0" fontId="58" fillId="37" borderId="26" xfId="0" applyFont="1" applyFill="1" applyBorder="1" applyAlignment="1" applyProtection="1">
      <alignment vertical="top" wrapText="1"/>
      <protection/>
    </xf>
    <xf numFmtId="0" fontId="59" fillId="35" borderId="27" xfId="0" applyFont="1" applyFill="1" applyBorder="1" applyAlignment="1" applyProtection="1">
      <alignment horizontal="center" vertical="center" wrapText="1"/>
      <protection/>
    </xf>
    <xf numFmtId="0" fontId="59" fillId="35" borderId="28" xfId="0" applyFont="1" applyFill="1" applyBorder="1" applyAlignment="1" applyProtection="1">
      <alignment horizontal="center" vertical="center" wrapText="1"/>
      <protection/>
    </xf>
    <xf numFmtId="0" fontId="61" fillId="0" borderId="29" xfId="0" applyFont="1" applyBorder="1" applyAlignment="1" applyProtection="1">
      <alignment horizontal="center"/>
      <protection/>
    </xf>
    <xf numFmtId="0" fontId="61" fillId="32" borderId="0" xfId="0" applyFont="1" applyFill="1" applyBorder="1" applyAlignment="1" applyProtection="1">
      <alignment vertical="center"/>
      <protection locked="0"/>
    </xf>
    <xf numFmtId="0" fontId="61" fillId="32" borderId="30" xfId="0" applyFont="1" applyFill="1" applyBorder="1" applyAlignment="1" applyProtection="1">
      <alignment vertical="center"/>
      <protection locked="0"/>
    </xf>
    <xf numFmtId="0" fontId="61" fillId="0" borderId="0" xfId="0" applyFont="1" applyBorder="1" applyAlignment="1" applyProtection="1">
      <alignment wrapText="1"/>
      <protection/>
    </xf>
    <xf numFmtId="0" fontId="61" fillId="0" borderId="0" xfId="0" applyFont="1" applyFill="1" applyBorder="1" applyAlignment="1" applyProtection="1">
      <alignment horizontal="center" vertical="top"/>
      <protection/>
    </xf>
    <xf numFmtId="0" fontId="61" fillId="0" borderId="0" xfId="0" applyFont="1" applyFill="1" applyBorder="1" applyAlignment="1" applyProtection="1">
      <alignment wrapText="1"/>
      <protection/>
    </xf>
    <xf numFmtId="0" fontId="61" fillId="0" borderId="31" xfId="0" applyFont="1" applyBorder="1" applyAlignment="1" applyProtection="1">
      <alignment horizontal="center"/>
      <protection/>
    </xf>
    <xf numFmtId="0" fontId="3" fillId="0" borderId="32" xfId="56" applyFont="1" applyBorder="1" applyAlignment="1" applyProtection="1">
      <alignment vertical="top" wrapText="1"/>
      <protection/>
    </xf>
    <xf numFmtId="0" fontId="61" fillId="0" borderId="33" xfId="0" applyFont="1" applyBorder="1" applyAlignment="1" applyProtection="1">
      <alignment wrapText="1"/>
      <protection/>
    </xf>
    <xf numFmtId="0" fontId="61" fillId="0" borderId="34" xfId="0" applyFont="1" applyBorder="1" applyAlignment="1" applyProtection="1">
      <alignment horizontal="center" vertical="top" wrapText="1"/>
      <protection/>
    </xf>
    <xf numFmtId="0" fontId="61" fillId="32" borderId="32" xfId="0" applyFont="1" applyFill="1" applyBorder="1" applyAlignment="1" applyProtection="1">
      <alignment vertical="center"/>
      <protection locked="0"/>
    </xf>
    <xf numFmtId="0" fontId="61" fillId="32" borderId="35" xfId="0" applyFont="1" applyFill="1" applyBorder="1" applyAlignment="1" applyProtection="1">
      <alignment vertical="center"/>
      <protection locked="0"/>
    </xf>
    <xf numFmtId="0" fontId="0" fillId="0" borderId="0" xfId="0" applyAlignment="1">
      <alignment vertical="center"/>
    </xf>
    <xf numFmtId="0" fontId="0" fillId="0" borderId="10" xfId="0" applyBorder="1" applyAlignment="1">
      <alignment vertical="center" wrapText="1"/>
    </xf>
    <xf numFmtId="0" fontId="61" fillId="0" borderId="0" xfId="0" applyFont="1" applyAlignment="1">
      <alignment horizontal="center" vertical="center"/>
    </xf>
    <xf numFmtId="0" fontId="61" fillId="0" borderId="0" xfId="0" applyFont="1" applyBorder="1" applyAlignment="1">
      <alignment vertical="center" wrapText="1"/>
    </xf>
    <xf numFmtId="0" fontId="61" fillId="0" borderId="0" xfId="0" applyFont="1" applyAlignment="1">
      <alignment vertical="center" wrapText="1"/>
    </xf>
    <xf numFmtId="0" fontId="61" fillId="0" borderId="0" xfId="0" applyFont="1" applyFill="1" applyBorder="1" applyAlignment="1" applyProtection="1">
      <alignment horizontal="center" vertical="center" wrapText="1"/>
      <protection/>
    </xf>
    <xf numFmtId="0" fontId="61" fillId="0" borderId="0" xfId="0" applyFont="1" applyBorder="1" applyAlignment="1">
      <alignment horizontal="center" vertical="center" wrapText="1"/>
    </xf>
    <xf numFmtId="0" fontId="63" fillId="0" borderId="0" xfId="0" applyFont="1" applyAlignment="1">
      <alignment horizontal="center" vertical="center"/>
    </xf>
    <xf numFmtId="0" fontId="61" fillId="0" borderId="0" xfId="0" applyNumberFormat="1" applyFont="1" applyAlignment="1" applyProtection="1">
      <alignment horizontal="center" vertical="center"/>
      <protection/>
    </xf>
    <xf numFmtId="0" fontId="61" fillId="0" borderId="0" xfId="0" applyFont="1" applyFill="1" applyBorder="1" applyAlignment="1" applyProtection="1">
      <alignment vertical="center" wrapText="1"/>
      <protection/>
    </xf>
    <xf numFmtId="0" fontId="61" fillId="0" borderId="0" xfId="0" applyFont="1" applyAlignment="1" applyProtection="1">
      <alignment vertical="center" wrapText="1"/>
      <protection/>
    </xf>
    <xf numFmtId="0" fontId="61" fillId="0" borderId="0" xfId="0" applyFont="1" applyBorder="1" applyAlignment="1" applyProtection="1">
      <alignment horizontal="center" vertical="center" wrapText="1"/>
      <protection/>
    </xf>
    <xf numFmtId="0" fontId="61" fillId="0" borderId="0" xfId="0" applyFont="1" applyAlignment="1" applyProtection="1">
      <alignment horizontal="center" vertical="center"/>
      <protection/>
    </xf>
    <xf numFmtId="0" fontId="61" fillId="0" borderId="0" xfId="0" applyFont="1" applyFill="1" applyAlignment="1" applyProtection="1">
      <alignment vertical="center" wrapText="1"/>
      <protection/>
    </xf>
    <xf numFmtId="0" fontId="61" fillId="0" borderId="10" xfId="0" applyFont="1" applyBorder="1" applyAlignment="1" applyProtection="1">
      <alignment vertical="center" wrapText="1"/>
      <protection/>
    </xf>
    <xf numFmtId="0" fontId="61" fillId="0" borderId="0" xfId="0" applyFont="1" applyFill="1" applyAlignment="1" applyProtection="1">
      <alignment horizontal="center" vertical="center" wrapText="1"/>
      <protection/>
    </xf>
    <xf numFmtId="0" fontId="61" fillId="0" borderId="10" xfId="0" applyFont="1" applyFill="1" applyBorder="1" applyAlignment="1" applyProtection="1">
      <alignment vertical="center" wrapText="1"/>
      <protection/>
    </xf>
    <xf numFmtId="0" fontId="61" fillId="0" borderId="0" xfId="0" applyFont="1" applyBorder="1" applyAlignment="1" applyProtection="1">
      <alignment vertical="center" wrapText="1"/>
      <protection/>
    </xf>
    <xf numFmtId="0" fontId="61" fillId="0" borderId="0" xfId="0" applyFont="1" applyBorder="1" applyAlignment="1" applyProtection="1">
      <alignment horizontal="center" vertical="center"/>
      <protection/>
    </xf>
    <xf numFmtId="0" fontId="3" fillId="0" borderId="0" xfId="0" applyFont="1" applyFill="1" applyBorder="1" applyAlignment="1" applyProtection="1">
      <alignment vertical="center" wrapText="1"/>
      <protection/>
    </xf>
    <xf numFmtId="0" fontId="3" fillId="0" borderId="0" xfId="0" applyFont="1" applyAlignment="1" applyProtection="1">
      <alignment vertical="center" wrapText="1"/>
      <protection/>
    </xf>
    <xf numFmtId="0" fontId="3" fillId="0" borderId="0" xfId="0" applyFont="1" applyFill="1" applyAlignment="1" applyProtection="1">
      <alignment horizontal="center" vertical="center" wrapText="1"/>
      <protection/>
    </xf>
    <xf numFmtId="0" fontId="61" fillId="0" borderId="0" xfId="0" applyFont="1" applyAlignment="1" applyProtection="1">
      <alignment vertical="center"/>
      <protection locked="0"/>
    </xf>
    <xf numFmtId="0" fontId="3" fillId="0" borderId="0" xfId="0" applyFont="1" applyBorder="1" applyAlignment="1" applyProtection="1">
      <alignment vertical="center" wrapText="1"/>
      <protection/>
    </xf>
    <xf numFmtId="0" fontId="3" fillId="0" borderId="0" xfId="0" applyFont="1" applyAlignment="1" applyProtection="1">
      <alignment horizontal="center" vertical="center"/>
      <protection/>
    </xf>
    <xf numFmtId="0" fontId="61" fillId="0" borderId="0" xfId="0" applyFont="1" applyFill="1" applyBorder="1" applyAlignment="1">
      <alignment vertical="center" wrapText="1"/>
    </xf>
    <xf numFmtId="0" fontId="61" fillId="0" borderId="10" xfId="0" applyFont="1" applyBorder="1" applyAlignment="1">
      <alignment vertical="center" wrapText="1"/>
    </xf>
    <xf numFmtId="0" fontId="3" fillId="0" borderId="0" xfId="0" applyFont="1" applyAlignment="1">
      <alignment horizontal="center" vertical="center"/>
    </xf>
    <xf numFmtId="0" fontId="61" fillId="0" borderId="0" xfId="0" applyNumberFormat="1" applyFont="1" applyAlignment="1">
      <alignment horizontal="center" vertical="center"/>
    </xf>
    <xf numFmtId="0" fontId="61" fillId="0" borderId="0" xfId="0" applyFont="1" applyAlignment="1">
      <alignment vertical="center" wrapText="1"/>
    </xf>
    <xf numFmtId="0" fontId="61" fillId="0" borderId="0" xfId="0" applyFont="1" applyAlignment="1" applyProtection="1">
      <alignment vertical="center"/>
      <protection locked="0"/>
    </xf>
    <xf numFmtId="0" fontId="0" fillId="0" borderId="0" xfId="0" applyAlignment="1">
      <alignment horizontal="center" vertical="center"/>
    </xf>
    <xf numFmtId="0" fontId="61" fillId="0" borderId="0" xfId="0" applyFont="1" applyFill="1" applyAlignment="1" applyProtection="1">
      <alignment horizontal="center" vertical="center"/>
      <protection/>
    </xf>
    <xf numFmtId="0" fontId="61" fillId="0" borderId="0" xfId="0" applyFont="1" applyAlignment="1" applyProtection="1">
      <alignment vertical="center" wrapText="1"/>
      <protection/>
    </xf>
    <xf numFmtId="0" fontId="3" fillId="0" borderId="0" xfId="0" applyFont="1" applyBorder="1" applyAlignment="1" applyProtection="1" quotePrefix="1">
      <alignment vertical="center" wrapText="1"/>
      <protection/>
    </xf>
    <xf numFmtId="0" fontId="61" fillId="0" borderId="0" xfId="0" applyFont="1" applyBorder="1" applyAlignment="1" applyProtection="1">
      <alignment vertical="center" wrapText="1"/>
      <protection/>
    </xf>
    <xf numFmtId="0" fontId="61" fillId="0" borderId="0" xfId="0" applyFont="1" applyAlignment="1" applyProtection="1">
      <alignment horizontal="center" vertical="center"/>
      <protection/>
    </xf>
    <xf numFmtId="0" fontId="3" fillId="0" borderId="0" xfId="0" applyFont="1" applyBorder="1" applyAlignment="1" applyProtection="1">
      <alignment horizontal="center" vertical="center" wrapText="1"/>
      <protection/>
    </xf>
    <xf numFmtId="0" fontId="3" fillId="0" borderId="0" xfId="0" applyFont="1" applyBorder="1" applyAlignment="1" applyProtection="1">
      <alignment vertical="center" wrapText="1"/>
      <protection/>
    </xf>
    <xf numFmtId="0" fontId="3" fillId="0" borderId="0" xfId="0" applyFont="1" applyAlignment="1" applyProtection="1">
      <alignment vertical="center" wrapText="1"/>
      <protection/>
    </xf>
    <xf numFmtId="0" fontId="61" fillId="0" borderId="29" xfId="0" applyFont="1" applyBorder="1" applyAlignment="1" applyProtection="1">
      <alignment horizontal="center" vertical="center"/>
      <protection/>
    </xf>
    <xf numFmtId="0" fontId="61" fillId="0" borderId="0" xfId="0" applyFont="1" applyFill="1" applyBorder="1" applyAlignment="1" applyProtection="1">
      <alignment horizontal="center" vertical="center"/>
      <protection/>
    </xf>
    <xf numFmtId="0" fontId="25" fillId="0" borderId="0" xfId="0" applyFont="1" applyAlignment="1">
      <alignment horizontal="center" vertical="center"/>
    </xf>
    <xf numFmtId="0" fontId="25" fillId="0" borderId="0" xfId="0" applyFont="1" applyBorder="1" applyAlignment="1">
      <alignment vertical="center"/>
    </xf>
    <xf numFmtId="0" fontId="18" fillId="0" borderId="0" xfId="0" applyFont="1" applyAlignment="1">
      <alignment vertical="center"/>
    </xf>
    <xf numFmtId="0" fontId="25" fillId="0" borderId="0" xfId="0" applyFont="1" applyFill="1" applyBorder="1" applyAlignment="1">
      <alignment vertical="center"/>
    </xf>
    <xf numFmtId="0" fontId="25" fillId="0" borderId="0" xfId="0" applyFont="1" applyAlignment="1">
      <alignment vertical="center"/>
    </xf>
    <xf numFmtId="0" fontId="65" fillId="0" borderId="0" xfId="0" applyFont="1" applyBorder="1" applyAlignment="1" applyProtection="1">
      <alignment vertical="center"/>
      <protection/>
    </xf>
    <xf numFmtId="0" fontId="61" fillId="32" borderId="36" xfId="0" applyFont="1" applyFill="1" applyBorder="1" applyAlignment="1" applyProtection="1">
      <alignment vertical="center"/>
      <protection locked="0"/>
    </xf>
    <xf numFmtId="0" fontId="61" fillId="0" borderId="37" xfId="0" applyFont="1" applyBorder="1" applyAlignment="1">
      <alignment horizontal="center" vertical="center"/>
    </xf>
    <xf numFmtId="0" fontId="61" fillId="0" borderId="0" xfId="0" applyFont="1" applyBorder="1" applyAlignment="1" quotePrefix="1">
      <alignment vertical="center" wrapText="1"/>
    </xf>
    <xf numFmtId="0" fontId="61" fillId="0" borderId="15" xfId="0" applyFont="1" applyBorder="1" applyAlignment="1">
      <alignment horizontal="center" vertical="center"/>
    </xf>
    <xf numFmtId="0" fontId="61" fillId="0" borderId="38" xfId="0" applyFont="1" applyBorder="1" applyAlignment="1">
      <alignment vertical="center" wrapText="1"/>
    </xf>
    <xf numFmtId="0" fontId="61" fillId="0" borderId="38" xfId="0" applyFont="1" applyBorder="1" applyAlignment="1">
      <alignment horizontal="center" vertical="center" wrapText="1"/>
    </xf>
    <xf numFmtId="0" fontId="61" fillId="32" borderId="38" xfId="0" applyFont="1" applyFill="1" applyBorder="1" applyAlignment="1" applyProtection="1">
      <alignment vertical="center"/>
      <protection locked="0"/>
    </xf>
    <xf numFmtId="0" fontId="61" fillId="32" borderId="13" xfId="0" applyFont="1" applyFill="1" applyBorder="1" applyAlignment="1" applyProtection="1">
      <alignment vertical="center"/>
      <protection locked="0"/>
    </xf>
    <xf numFmtId="0" fontId="18" fillId="0" borderId="10" xfId="0" applyFont="1" applyBorder="1" applyAlignment="1">
      <alignment vertical="center" wrapText="1"/>
    </xf>
    <xf numFmtId="0" fontId="61" fillId="0" borderId="0" xfId="56" applyFont="1" applyBorder="1" applyAlignment="1">
      <alignment vertical="center" wrapText="1"/>
      <protection/>
    </xf>
    <xf numFmtId="0" fontId="61" fillId="0" borderId="10" xfId="0" applyFont="1" applyFill="1" applyBorder="1" applyAlignment="1" applyProtection="1">
      <alignment horizontal="center" vertical="center" wrapText="1"/>
      <protection/>
    </xf>
    <xf numFmtId="0" fontId="61" fillId="0" borderId="0" xfId="0" applyFont="1" applyAlignment="1">
      <alignment vertical="center"/>
    </xf>
    <xf numFmtId="0" fontId="3" fillId="0" borderId="0" xfId="0" applyFont="1" applyBorder="1" applyAlignment="1">
      <alignment vertical="center" wrapText="1"/>
    </xf>
    <xf numFmtId="0" fontId="61" fillId="0" borderId="10" xfId="0" applyFont="1" applyBorder="1" applyAlignment="1">
      <alignment horizontal="center" vertical="center" wrapText="1"/>
    </xf>
    <xf numFmtId="0" fontId="58" fillId="34" borderId="12" xfId="0" applyFont="1" applyFill="1" applyBorder="1" applyAlignment="1" applyProtection="1">
      <alignment horizontal="center" vertical="center" wrapText="1"/>
      <protection/>
    </xf>
    <xf numFmtId="0" fontId="3" fillId="0" borderId="0" xfId="0" applyFont="1" applyFill="1" applyAlignment="1" applyProtection="1">
      <alignment horizontal="center" vertical="center"/>
      <protection/>
    </xf>
    <xf numFmtId="0" fontId="3" fillId="0" borderId="10" xfId="0" applyFont="1" applyBorder="1" applyAlignment="1">
      <alignment vertical="center" wrapText="1"/>
    </xf>
    <xf numFmtId="0" fontId="61" fillId="0" borderId="0" xfId="0" applyFont="1" applyAlignment="1" applyProtection="1">
      <alignment horizontal="center" vertical="center" wrapText="1"/>
      <protection/>
    </xf>
    <xf numFmtId="0" fontId="61" fillId="0" borderId="0" xfId="0" applyFont="1" applyFill="1" applyBorder="1" applyAlignment="1" applyProtection="1">
      <alignment vertical="center" wrapText="1"/>
      <protection/>
    </xf>
    <xf numFmtId="0" fontId="61" fillId="0" borderId="39" xfId="0" applyFont="1" applyBorder="1" applyAlignment="1" applyProtection="1">
      <alignment vertical="center" wrapText="1"/>
      <protection/>
    </xf>
    <xf numFmtId="0" fontId="63" fillId="0" borderId="0" xfId="0" applyFont="1" applyAlignment="1" applyProtection="1">
      <alignment horizontal="center" vertical="center"/>
      <protection/>
    </xf>
    <xf numFmtId="0" fontId="61" fillId="0" borderId="40" xfId="0" applyFont="1" applyBorder="1" applyAlignment="1" applyProtection="1">
      <alignment horizontal="left" vertical="center"/>
      <protection/>
    </xf>
    <xf numFmtId="0" fontId="61" fillId="0" borderId="41" xfId="0" applyFont="1" applyBorder="1" applyAlignment="1" applyProtection="1">
      <alignment horizontal="left" vertical="center"/>
      <protection/>
    </xf>
    <xf numFmtId="0" fontId="61" fillId="0" borderId="42" xfId="0" applyFont="1" applyBorder="1" applyAlignment="1" applyProtection="1">
      <alignment horizontal="left" vertical="center"/>
      <protection/>
    </xf>
    <xf numFmtId="0" fontId="61" fillId="0" borderId="17" xfId="0" applyFont="1" applyBorder="1" applyAlignment="1" applyProtection="1">
      <alignment horizontal="center" vertical="center"/>
      <protection/>
    </xf>
    <xf numFmtId="0" fontId="61" fillId="0" borderId="18" xfId="0" applyFont="1" applyBorder="1" applyAlignment="1" applyProtection="1">
      <alignment horizontal="center" vertical="center"/>
      <protection/>
    </xf>
    <xf numFmtId="0" fontId="61" fillId="0" borderId="20" xfId="0" applyFont="1" applyBorder="1" applyAlignment="1" applyProtection="1">
      <alignment horizontal="center" vertical="center"/>
      <protection/>
    </xf>
    <xf numFmtId="0" fontId="61" fillId="32" borderId="33" xfId="0" applyFont="1" applyFill="1" applyBorder="1" applyAlignment="1" applyProtection="1">
      <alignment horizontal="center" vertical="center"/>
      <protection locked="0"/>
    </xf>
    <xf numFmtId="0" fontId="61" fillId="32" borderId="43" xfId="0" applyFont="1" applyFill="1" applyBorder="1" applyAlignment="1" applyProtection="1">
      <alignment horizontal="center" vertical="center"/>
      <protection locked="0"/>
    </xf>
    <xf numFmtId="0" fontId="3" fillId="0" borderId="17" xfId="0" applyFont="1" applyBorder="1" applyAlignment="1" applyProtection="1">
      <alignment horizontal="left" vertical="center" wrapText="1"/>
      <protection/>
    </xf>
    <xf numFmtId="0" fontId="3" fillId="0" borderId="18" xfId="0" applyFont="1" applyBorder="1" applyAlignment="1" applyProtection="1">
      <alignment horizontal="left" vertical="center" wrapText="1"/>
      <protection/>
    </xf>
    <xf numFmtId="0" fontId="3" fillId="0" borderId="20" xfId="0" applyFont="1" applyBorder="1" applyAlignment="1" applyProtection="1">
      <alignment horizontal="left" vertical="center" wrapText="1"/>
      <protection/>
    </xf>
    <xf numFmtId="0" fontId="3" fillId="0" borderId="44" xfId="0" applyFont="1" applyBorder="1" applyAlignment="1" applyProtection="1">
      <alignment horizontal="left" vertical="center" wrapText="1"/>
      <protection/>
    </xf>
    <xf numFmtId="0" fontId="3" fillId="0" borderId="45" xfId="0" applyFont="1" applyBorder="1" applyAlignment="1" applyProtection="1">
      <alignment horizontal="left" vertical="center" wrapText="1"/>
      <protection/>
    </xf>
    <xf numFmtId="0" fontId="3" fillId="0" borderId="46" xfId="0" applyFont="1" applyBorder="1" applyAlignment="1" applyProtection="1">
      <alignment horizontal="left" vertical="center" wrapText="1"/>
      <protection/>
    </xf>
    <xf numFmtId="0" fontId="62" fillId="0" borderId="47" xfId="0" applyFont="1" applyBorder="1" applyAlignment="1" applyProtection="1">
      <alignment horizontal="center" vertical="center"/>
      <protection/>
    </xf>
    <xf numFmtId="0" fontId="62" fillId="0" borderId="48" xfId="0" applyFont="1" applyBorder="1" applyAlignment="1" applyProtection="1">
      <alignment horizontal="center" vertical="center"/>
      <protection/>
    </xf>
    <xf numFmtId="0" fontId="62" fillId="0" borderId="27" xfId="0" applyFont="1" applyBorder="1" applyAlignment="1" applyProtection="1">
      <alignment horizontal="center" vertical="center"/>
      <protection/>
    </xf>
    <xf numFmtId="0" fontId="61" fillId="34" borderId="40" xfId="0" applyFont="1" applyFill="1" applyBorder="1" applyAlignment="1" applyProtection="1">
      <alignment horizontal="left" vertical="center" wrapText="1"/>
      <protection/>
    </xf>
    <xf numFmtId="0" fontId="61" fillId="34" borderId="41" xfId="0" applyFont="1" applyFill="1" applyBorder="1" applyAlignment="1" applyProtection="1">
      <alignment horizontal="left" vertical="center" wrapText="1"/>
      <protection/>
    </xf>
    <xf numFmtId="0" fontId="61" fillId="34" borderId="42" xfId="0" applyFont="1" applyFill="1" applyBorder="1" applyAlignment="1" applyProtection="1">
      <alignment horizontal="left" vertical="center" wrapText="1"/>
      <protection/>
    </xf>
    <xf numFmtId="0" fontId="61" fillId="34" borderId="40" xfId="0" applyFont="1" applyFill="1" applyBorder="1" applyAlignment="1" applyProtection="1">
      <alignment vertical="center" wrapText="1"/>
      <protection/>
    </xf>
    <xf numFmtId="0" fontId="61" fillId="34" borderId="41" xfId="0" applyFont="1" applyFill="1" applyBorder="1" applyAlignment="1" applyProtection="1">
      <alignment vertical="center" wrapText="1"/>
      <protection/>
    </xf>
    <xf numFmtId="0" fontId="61" fillId="34" borderId="42" xfId="0" applyFont="1" applyFill="1" applyBorder="1" applyAlignment="1" applyProtection="1">
      <alignment vertical="center" wrapText="1"/>
      <protection/>
    </xf>
    <xf numFmtId="0" fontId="61" fillId="40" borderId="40" xfId="0" applyFont="1" applyFill="1" applyBorder="1" applyAlignment="1" applyProtection="1">
      <alignment horizontal="left" vertical="center" wrapText="1"/>
      <protection/>
    </xf>
    <xf numFmtId="0" fontId="61" fillId="40" borderId="41" xfId="0" applyFont="1" applyFill="1" applyBorder="1" applyAlignment="1" applyProtection="1">
      <alignment horizontal="left" vertical="center" wrapText="1"/>
      <protection/>
    </xf>
    <xf numFmtId="0" fontId="61" fillId="40" borderId="42" xfId="0" applyFont="1" applyFill="1" applyBorder="1" applyAlignment="1" applyProtection="1">
      <alignment horizontal="left" vertical="center" wrapText="1"/>
      <protection/>
    </xf>
    <xf numFmtId="0" fontId="61" fillId="34" borderId="49" xfId="0" applyFont="1" applyFill="1" applyBorder="1" applyAlignment="1" applyProtection="1">
      <alignment horizontal="left" vertical="center" wrapText="1"/>
      <protection/>
    </xf>
    <xf numFmtId="0" fontId="61" fillId="34" borderId="45" xfId="0" applyFont="1" applyFill="1" applyBorder="1" applyAlignment="1" applyProtection="1">
      <alignment horizontal="left" vertical="center" wrapText="1"/>
      <protection/>
    </xf>
    <xf numFmtId="0" fontId="61" fillId="34" borderId="46" xfId="0" applyFont="1" applyFill="1" applyBorder="1" applyAlignment="1" applyProtection="1">
      <alignment horizontal="left" vertical="center" wrapText="1"/>
      <protection/>
    </xf>
    <xf numFmtId="0" fontId="65" fillId="0" borderId="32" xfId="0" applyFont="1" applyFill="1" applyBorder="1" applyAlignment="1" applyProtection="1">
      <alignment horizontal="center" vertical="center" wrapText="1"/>
      <protection/>
    </xf>
    <xf numFmtId="0" fontId="66" fillId="36" borderId="50" xfId="0" applyFont="1" applyFill="1" applyBorder="1" applyAlignment="1" applyProtection="1">
      <alignment horizontal="center" vertical="center"/>
      <protection/>
    </xf>
    <xf numFmtId="0" fontId="66" fillId="36" borderId="51" xfId="0" applyFont="1" applyFill="1" applyBorder="1" applyAlignment="1" applyProtection="1">
      <alignment horizontal="center" vertical="center"/>
      <protection/>
    </xf>
    <xf numFmtId="0" fontId="66" fillId="36" borderId="52" xfId="0" applyFont="1" applyFill="1" applyBorder="1" applyAlignment="1" applyProtection="1">
      <alignment horizontal="center" vertical="center"/>
      <protection/>
    </xf>
    <xf numFmtId="0" fontId="61" fillId="0" borderId="10" xfId="0" applyFont="1" applyBorder="1" applyAlignment="1" applyProtection="1">
      <alignment horizontal="left" vertical="center"/>
      <protection/>
    </xf>
    <xf numFmtId="0" fontId="61" fillId="0" borderId="53" xfId="0" applyFont="1" applyBorder="1" applyAlignment="1" applyProtection="1">
      <alignment horizontal="left" vertical="center"/>
      <protection/>
    </xf>
    <xf numFmtId="0" fontId="67" fillId="0" borderId="32" xfId="0" applyFont="1" applyBorder="1" applyAlignment="1" applyProtection="1">
      <alignment horizontal="center" vertical="center"/>
      <protection/>
    </xf>
    <xf numFmtId="0" fontId="68" fillId="0" borderId="0" xfId="0" applyFont="1" applyAlignment="1">
      <alignment horizontal="center" vertical="center"/>
    </xf>
    <xf numFmtId="0" fontId="64" fillId="38" borderId="0" xfId="0" applyFont="1" applyFill="1" applyBorder="1" applyAlignment="1" applyProtection="1">
      <alignment horizontal="center" vertical="center"/>
      <protection/>
    </xf>
    <xf numFmtId="0" fontId="64" fillId="38" borderId="17" xfId="0" applyFont="1" applyFill="1" applyBorder="1" applyAlignment="1" applyProtection="1">
      <alignment horizontal="center" vertical="top"/>
      <protection/>
    </xf>
    <xf numFmtId="0" fontId="64" fillId="38" borderId="18" xfId="0" applyFont="1" applyFill="1" applyBorder="1" applyAlignment="1" applyProtection="1">
      <alignment horizontal="center" vertical="top"/>
      <protection/>
    </xf>
    <xf numFmtId="0" fontId="63" fillId="0" borderId="18" xfId="0" applyFont="1" applyBorder="1" applyAlignment="1" applyProtection="1">
      <alignment/>
      <protection/>
    </xf>
    <xf numFmtId="0" fontId="63" fillId="0" borderId="20" xfId="0" applyFont="1" applyBorder="1" applyAlignment="1" applyProtection="1">
      <alignment/>
      <protection/>
    </xf>
    <xf numFmtId="0" fontId="58" fillId="39" borderId="54" xfId="0" applyFont="1" applyFill="1" applyBorder="1" applyAlignment="1" applyProtection="1">
      <alignment horizontal="center" vertical="top" wrapText="1"/>
      <protection/>
    </xf>
    <xf numFmtId="0" fontId="58" fillId="39" borderId="18" xfId="0" applyFont="1" applyFill="1" applyBorder="1" applyAlignment="1" applyProtection="1">
      <alignment horizontal="center" vertical="center" wrapText="1"/>
      <protection/>
    </xf>
    <xf numFmtId="0" fontId="58" fillId="39" borderId="19" xfId="0" applyFont="1" applyFill="1" applyBorder="1" applyAlignment="1" applyProtection="1">
      <alignment horizontal="center" vertical="center" wrapText="1"/>
      <protection/>
    </xf>
    <xf numFmtId="0" fontId="58" fillId="37" borderId="12" xfId="0" applyFont="1" applyFill="1" applyBorder="1" applyAlignment="1" applyProtection="1">
      <alignment horizontal="center" vertical="top" wrapText="1"/>
      <protection/>
    </xf>
    <xf numFmtId="0" fontId="58" fillId="37" borderId="55" xfId="0" applyFont="1" applyFill="1" applyBorder="1" applyAlignment="1" applyProtection="1">
      <alignment horizontal="center" vertical="top" wrapText="1"/>
      <protection/>
    </xf>
    <xf numFmtId="0" fontId="64" fillId="38" borderId="17" xfId="0" applyFont="1" applyFill="1" applyBorder="1" applyAlignment="1" applyProtection="1">
      <alignment horizontal="center" vertical="center"/>
      <protection/>
    </xf>
    <xf numFmtId="0" fontId="64" fillId="38" borderId="18" xfId="0" applyFont="1" applyFill="1" applyBorder="1" applyAlignment="1" applyProtection="1">
      <alignment horizontal="center" vertical="center"/>
      <protection/>
    </xf>
    <xf numFmtId="0" fontId="63" fillId="0" borderId="18" xfId="0" applyFont="1" applyBorder="1" applyAlignment="1" applyProtection="1">
      <alignment vertical="center"/>
      <protection/>
    </xf>
    <xf numFmtId="0" fontId="63" fillId="0" borderId="20" xfId="0" applyFont="1" applyBorder="1" applyAlignment="1" applyProtection="1">
      <alignment vertical="center"/>
      <protection/>
    </xf>
    <xf numFmtId="0" fontId="58" fillId="39" borderId="54" xfId="0" applyFont="1" applyFill="1" applyBorder="1" applyAlignment="1" applyProtection="1">
      <alignment horizontal="center" vertical="center" wrapText="1"/>
      <protection/>
    </xf>
    <xf numFmtId="0" fontId="58" fillId="37" borderId="12" xfId="0" applyFont="1" applyFill="1" applyBorder="1" applyAlignment="1" applyProtection="1">
      <alignment horizontal="center" vertical="center" wrapText="1"/>
      <protection/>
    </xf>
    <xf numFmtId="0" fontId="58" fillId="37" borderId="55" xfId="0" applyFont="1" applyFill="1" applyBorder="1" applyAlignment="1" applyProtection="1">
      <alignment horizontal="center" vertical="center" wrapText="1"/>
      <protection/>
    </xf>
    <xf numFmtId="0" fontId="63" fillId="0" borderId="18" xfId="0" applyFont="1" applyBorder="1" applyAlignment="1">
      <alignment vertical="center"/>
    </xf>
    <xf numFmtId="0" fontId="63" fillId="0" borderId="20" xfId="0" applyFont="1" applyBorder="1" applyAlignment="1">
      <alignment vertical="center"/>
    </xf>
    <xf numFmtId="0" fontId="58" fillId="34" borderId="12" xfId="0" applyFont="1" applyFill="1" applyBorder="1" applyAlignment="1" applyProtection="1">
      <alignment horizontal="center" vertical="center" wrapText="1"/>
      <protection/>
    </xf>
    <xf numFmtId="0" fontId="0" fillId="34" borderId="55" xfId="0" applyFill="1" applyBorder="1" applyAlignment="1">
      <alignment horizontal="center" vertical="center" wrapText="1"/>
    </xf>
    <xf numFmtId="0" fontId="58" fillId="37" borderId="37" xfId="0" applyFont="1" applyFill="1" applyBorder="1" applyAlignment="1" applyProtection="1">
      <alignment horizontal="center" vertical="center" wrapText="1"/>
      <protection/>
    </xf>
    <xf numFmtId="0" fontId="58" fillId="37" borderId="36" xfId="0" applyFont="1" applyFill="1" applyBorder="1" applyAlignment="1" applyProtection="1">
      <alignment horizontal="center" vertical="center" wrapText="1"/>
      <protection/>
    </xf>
    <xf numFmtId="0" fontId="64" fillId="38" borderId="37" xfId="0" applyFont="1" applyFill="1" applyBorder="1" applyAlignment="1" applyProtection="1">
      <alignment horizontal="center" vertical="center"/>
      <protection/>
    </xf>
    <xf numFmtId="0" fontId="64" fillId="38" borderId="36" xfId="0" applyFont="1" applyFill="1" applyBorder="1" applyAlignment="1" applyProtection="1">
      <alignment horizontal="center" vertical="center"/>
      <protection/>
    </xf>
    <xf numFmtId="0" fontId="64" fillId="38" borderId="12" xfId="0" applyFont="1" applyFill="1" applyBorder="1" applyAlignment="1" applyProtection="1">
      <alignment horizontal="center" vertical="center"/>
      <protection/>
    </xf>
    <xf numFmtId="0" fontId="64" fillId="38" borderId="56" xfId="0" applyFont="1" applyFill="1" applyBorder="1" applyAlignment="1" applyProtection="1">
      <alignment horizontal="center" vertical="center"/>
      <protection/>
    </xf>
    <xf numFmtId="0" fontId="64" fillId="38" borderId="55" xfId="0" applyFont="1" applyFill="1" applyBorder="1" applyAlignment="1" applyProtection="1">
      <alignment horizontal="center" vertical="center"/>
      <protection/>
    </xf>
    <xf numFmtId="0" fontId="56" fillId="36" borderId="10" xfId="0" applyFont="1" applyFill="1" applyBorder="1" applyAlignment="1">
      <alignment horizontal="center" vertical="center" wrapText="1"/>
    </xf>
    <xf numFmtId="0" fontId="17" fillId="36" borderId="10" xfId="0" applyFont="1" applyFill="1" applyBorder="1" applyAlignment="1">
      <alignment horizontal="center" vertical="center"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rmal 4" xfId="59"/>
    <cellStyle name="Normal 5" xfId="60"/>
    <cellStyle name="Normal 5 2" xfId="61"/>
    <cellStyle name="Normal 5 2 2" xfId="62"/>
    <cellStyle name="Normal 5 2 2 2" xfId="63"/>
    <cellStyle name="Normal 5 2 3" xfId="64"/>
    <cellStyle name="Normal 5 3" xfId="65"/>
    <cellStyle name="Normal 5 3 2" xfId="66"/>
    <cellStyle name="Normal 5 4" xfId="67"/>
    <cellStyle name="Normal 6" xfId="68"/>
    <cellStyle name="Normal 6 2" xfId="69"/>
    <cellStyle name="Normal 7" xfId="70"/>
    <cellStyle name="Normal 7 2" xfId="71"/>
    <cellStyle name="Normal 7 2 2" xfId="72"/>
    <cellStyle name="Normal 7 3" xfId="73"/>
    <cellStyle name="Normal 8" xfId="74"/>
    <cellStyle name="Normal 8 2" xfId="75"/>
    <cellStyle name="Note" xfId="76"/>
    <cellStyle name="Output" xfId="77"/>
    <cellStyle name="Percent" xfId="78"/>
    <cellStyle name="Percent 2" xfId="79"/>
    <cellStyle name="Style 1" xfId="80"/>
    <cellStyle name="SubChapter" xfId="81"/>
    <cellStyle name="Title" xfId="82"/>
    <cellStyle name="Total" xfId="83"/>
    <cellStyle name="Warning Text" xfId="8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ables/table1.xml><?xml version="1.0" encoding="utf-8"?>
<table xmlns="http://schemas.openxmlformats.org/spreadsheetml/2006/main" id="8" name="Table25623479" displayName="Table25623479" ref="A4:F59" comment="" totalsRowShown="0">
  <autoFilter ref="A4:F59"/>
  <tableColumns count="6">
    <tableColumn id="1" name="Req. #"/>
    <tableColumn id="3" name="Requirement"/>
    <tableColumn id="4" name="Elaboration"/>
    <tableColumn id="5" name="Category"/>
    <tableColumn id="7" name="Ability to Meet Requirement"/>
    <tableColumn id="8" name="Vendor Comments"/>
  </tableColumns>
  <tableStyleInfo name="TableStyleMedium15" showFirstColumn="0" showLastColumn="0" showRowStripes="1" showColumnStripes="0"/>
</table>
</file>

<file path=xl/tables/table2.xml><?xml version="1.0" encoding="utf-8"?>
<table xmlns="http://schemas.openxmlformats.org/spreadsheetml/2006/main" id="9" name="Table2562347810" displayName="Table2562347810" ref="A4:F20" comment="" totalsRowShown="0">
  <autoFilter ref="A4:F20"/>
  <tableColumns count="6">
    <tableColumn id="1" name="Req. #"/>
    <tableColumn id="3" name="Requirement"/>
    <tableColumn id="4" name="Elaboration"/>
    <tableColumn id="5" name="Category"/>
    <tableColumn id="7" name="Ability to Meet Requirement"/>
    <tableColumn id="8" name="Vendor Comments"/>
  </tableColumns>
  <tableStyleInfo name="TableStyleMedium15" showFirstColumn="0" showLastColumn="0" showRowStripes="1" showColumnStripes="0"/>
</table>
</file>

<file path=xl/tables/table3.xml><?xml version="1.0" encoding="utf-8"?>
<table xmlns="http://schemas.openxmlformats.org/spreadsheetml/2006/main" id="10" name="Table2511" displayName="Table2511" ref="A4:F32" comment="" totalsRowShown="0">
  <autoFilter ref="A4:F32"/>
  <tableColumns count="6">
    <tableColumn id="1" name="Req. #"/>
    <tableColumn id="3" name="Requirement"/>
    <tableColumn id="4" name="Elaboration"/>
    <tableColumn id="5" name="Category"/>
    <tableColumn id="7" name="Ability to Meet Requirement"/>
    <tableColumn id="8" name="Vendor Comments"/>
  </tableColumns>
  <tableStyleInfo name="TableStyleMedium15" showFirstColumn="0" showLastColumn="0" showRowStripes="1" showColumnStripes="0"/>
</table>
</file>

<file path=xl/tables/table4.xml><?xml version="1.0" encoding="utf-8"?>
<table xmlns="http://schemas.openxmlformats.org/spreadsheetml/2006/main" id="12" name="Table25613" displayName="Table25613" ref="A4:F15" comment="" totalsRowShown="0">
  <autoFilter ref="A4:F15"/>
  <tableColumns count="6">
    <tableColumn id="1" name="Req. #"/>
    <tableColumn id="3" name="Requirement"/>
    <tableColumn id="4" name="Elaboration"/>
    <tableColumn id="5" name="Category"/>
    <tableColumn id="7" name="Ability to Meet Requirement"/>
    <tableColumn id="8" name="Vendor Comments"/>
  </tableColumns>
  <tableStyleInfo name="TableStyleMedium15" showFirstColumn="0" showLastColumn="0" showRowStripes="1" showColumnStripes="0"/>
</table>
</file>

<file path=xl/tables/table5.xml><?xml version="1.0" encoding="utf-8"?>
<table xmlns="http://schemas.openxmlformats.org/spreadsheetml/2006/main" id="13" name="Table25623414" displayName="Table25623414" ref="A4:F15" comment="" totalsRowShown="0">
  <autoFilter ref="A4:F15"/>
  <tableColumns count="6">
    <tableColumn id="1" name="Req. #"/>
    <tableColumn id="3" name="Requirement"/>
    <tableColumn id="4" name="Elaboration"/>
    <tableColumn id="5" name="Category"/>
    <tableColumn id="7" name="Ability to Meet Requirement"/>
    <tableColumn id="8" name="Vendor Comments"/>
  </tableColumns>
  <tableStyleInfo name="TableStyleMedium15" showFirstColumn="0" showLastColumn="0" showRowStripes="1" showColumnStripes="0"/>
</table>
</file>

<file path=xl/tables/table6.xml><?xml version="1.0" encoding="utf-8"?>
<table xmlns="http://schemas.openxmlformats.org/spreadsheetml/2006/main" id="14" name="Table256215" displayName="Table256215" ref="A4:F18" comment="" totalsRowShown="0">
  <autoFilter ref="A4:F18"/>
  <tableColumns count="6">
    <tableColumn id="1" name="Req. #"/>
    <tableColumn id="3" name="Requirement"/>
    <tableColumn id="4" name="Elaboration"/>
    <tableColumn id="5" name="Category"/>
    <tableColumn id="7" name="Ability to Meet Requirement"/>
    <tableColumn id="8" name="Vendor Comments"/>
  </tableColumns>
  <tableStyleInfo name="TableStyleMedium15" showFirstColumn="0" showLastColumn="0" showRowStripes="1" showColumnStripes="0"/>
</table>
</file>

<file path=xl/tables/table7.xml><?xml version="1.0" encoding="utf-8"?>
<table xmlns="http://schemas.openxmlformats.org/spreadsheetml/2006/main" id="15" name="Table2562316" displayName="Table2562316" ref="A4:F24" comment="" totalsRowShown="0">
  <autoFilter ref="A4:F24"/>
  <tableColumns count="6">
    <tableColumn id="1" name="Req. #"/>
    <tableColumn id="3" name="Requirement"/>
    <tableColumn id="4" name="Elaboration"/>
    <tableColumn id="5" name="Category"/>
    <tableColumn id="7" name="Ability to Meet Requirement"/>
    <tableColumn id="8" name="Vendor Comments"/>
  </tableColumns>
  <tableStyleInfo name="TableStyleMedium15" showFirstColumn="0" showLastColumn="0" showRowStripes="1" showColumnStripes="0"/>
</table>
</file>

<file path=xl/tables/table8.xml><?xml version="1.0" encoding="utf-8"?>
<table xmlns="http://schemas.openxmlformats.org/spreadsheetml/2006/main" id="16" name="Table2562347491011" displayName="Table2562347491011" ref="A4:G12" comment="" totalsRowShown="0">
  <autoFilter ref="A4:G12"/>
  <tableColumns count="7">
    <tableColumn id="1" name="Req. #"/>
    <tableColumn id="3" name="Requirement"/>
    <tableColumn id="4" name="Elaboration"/>
    <tableColumn id="5" name="Category"/>
    <tableColumn id="6" name="Theme"/>
    <tableColumn id="8" name="Ability to meet requirement"/>
    <tableColumn id="2" name="Vendor Comments"/>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130"/>
  <sheetViews>
    <sheetView tabSelected="1" zoomScalePageLayoutView="0" workbookViewId="0" topLeftCell="A1">
      <selection activeCell="A1" sqref="A1:E1"/>
    </sheetView>
  </sheetViews>
  <sheetFormatPr defaultColWidth="9.140625" defaultRowHeight="15"/>
  <cols>
    <col min="1" max="1" width="31.8515625" style="74" customWidth="1"/>
    <col min="2" max="2" width="15.140625" style="74" customWidth="1"/>
    <col min="3" max="3" width="26.00390625" style="74" customWidth="1"/>
    <col min="4" max="4" width="28.00390625" style="74" customWidth="1"/>
    <col min="5" max="5" width="53.57421875" style="74" customWidth="1"/>
    <col min="6" max="16384" width="9.140625" style="74" customWidth="1"/>
  </cols>
  <sheetData>
    <row r="1" spans="1:5" ht="18.75" thickBot="1">
      <c r="A1" s="199" t="s">
        <v>388</v>
      </c>
      <c r="B1" s="199"/>
      <c r="C1" s="199"/>
      <c r="D1" s="199"/>
      <c r="E1" s="199"/>
    </row>
    <row r="2" spans="1:5" ht="14.25">
      <c r="A2" s="167" t="s">
        <v>0</v>
      </c>
      <c r="B2" s="168"/>
      <c r="C2" s="168"/>
      <c r="D2" s="168"/>
      <c r="E2" s="169"/>
    </row>
    <row r="3" spans="1:5" ht="21.75" customHeight="1" thickBot="1">
      <c r="A3" s="76" t="s">
        <v>1</v>
      </c>
      <c r="B3" s="170"/>
      <c r="C3" s="170"/>
      <c r="D3" s="170"/>
      <c r="E3" s="171"/>
    </row>
    <row r="4" spans="1:5" ht="15" thickBot="1">
      <c r="A4" s="142"/>
      <c r="B4" s="5"/>
      <c r="C4" s="6"/>
      <c r="D4" s="6"/>
      <c r="E4" s="6"/>
    </row>
    <row r="5" spans="1:5" ht="54" customHeight="1">
      <c r="A5" s="172" t="s">
        <v>372</v>
      </c>
      <c r="B5" s="173"/>
      <c r="C5" s="173"/>
      <c r="D5" s="173"/>
      <c r="E5" s="174"/>
    </row>
    <row r="6" spans="1:5" ht="33.75" customHeight="1" thickBot="1">
      <c r="A6" s="190" t="s">
        <v>373</v>
      </c>
      <c r="B6" s="191"/>
      <c r="C6" s="191"/>
      <c r="D6" s="191"/>
      <c r="E6" s="192"/>
    </row>
    <row r="7" spans="1:5" ht="15" thickBot="1">
      <c r="A7" s="193"/>
      <c r="B7" s="193"/>
      <c r="C7" s="193"/>
      <c r="D7" s="193"/>
      <c r="E7" s="193"/>
    </row>
    <row r="8" spans="1:5" ht="15.75">
      <c r="A8" s="194" t="s">
        <v>2</v>
      </c>
      <c r="B8" s="195"/>
      <c r="C8" s="195"/>
      <c r="D8" s="195"/>
      <c r="E8" s="196"/>
    </row>
    <row r="9" spans="1:5" ht="17.25" customHeight="1">
      <c r="A9" s="7" t="s">
        <v>3</v>
      </c>
      <c r="B9" s="197" t="s">
        <v>4</v>
      </c>
      <c r="C9" s="197"/>
      <c r="D9" s="197"/>
      <c r="E9" s="198"/>
    </row>
    <row r="10" spans="1:5" ht="30" customHeight="1">
      <c r="A10" s="7" t="s">
        <v>5</v>
      </c>
      <c r="B10" s="164" t="s">
        <v>6</v>
      </c>
      <c r="C10" s="165"/>
      <c r="D10" s="165"/>
      <c r="E10" s="166"/>
    </row>
    <row r="11" spans="1:5" ht="30" customHeight="1">
      <c r="A11" s="8" t="s">
        <v>7</v>
      </c>
      <c r="B11" s="164" t="s">
        <v>8</v>
      </c>
      <c r="C11" s="165"/>
      <c r="D11" s="165"/>
      <c r="E11" s="166"/>
    </row>
    <row r="12" spans="1:5" ht="30" customHeight="1">
      <c r="A12" s="8" t="s">
        <v>13</v>
      </c>
      <c r="B12" s="164" t="s">
        <v>18</v>
      </c>
      <c r="C12" s="165"/>
      <c r="D12" s="165"/>
      <c r="E12" s="166"/>
    </row>
    <row r="13" spans="1:5" ht="30" customHeight="1">
      <c r="A13" s="178" t="s">
        <v>9</v>
      </c>
      <c r="B13" s="9">
        <v>0</v>
      </c>
      <c r="C13" s="181" t="s">
        <v>184</v>
      </c>
      <c r="D13" s="182"/>
      <c r="E13" s="183"/>
    </row>
    <row r="14" spans="1:5" ht="30" customHeight="1">
      <c r="A14" s="179"/>
      <c r="B14" s="9">
        <v>1</v>
      </c>
      <c r="C14" s="184" t="s">
        <v>179</v>
      </c>
      <c r="D14" s="185"/>
      <c r="E14" s="186"/>
    </row>
    <row r="15" spans="1:5" ht="30" customHeight="1">
      <c r="A15" s="179"/>
      <c r="B15" s="9">
        <v>2</v>
      </c>
      <c r="C15" s="181" t="s">
        <v>180</v>
      </c>
      <c r="D15" s="182"/>
      <c r="E15" s="183"/>
    </row>
    <row r="16" spans="1:5" ht="51.75" customHeight="1">
      <c r="A16" s="179"/>
      <c r="B16" s="9">
        <v>3</v>
      </c>
      <c r="C16" s="181" t="s">
        <v>181</v>
      </c>
      <c r="D16" s="182"/>
      <c r="E16" s="183"/>
    </row>
    <row r="17" spans="1:5" ht="51" customHeight="1">
      <c r="A17" s="179"/>
      <c r="B17" s="9">
        <v>4</v>
      </c>
      <c r="C17" s="181" t="s">
        <v>182</v>
      </c>
      <c r="D17" s="182"/>
      <c r="E17" s="183"/>
    </row>
    <row r="18" spans="1:5" ht="45.75" customHeight="1">
      <c r="A18" s="179"/>
      <c r="B18" s="9">
        <v>5</v>
      </c>
      <c r="C18" s="181" t="s">
        <v>183</v>
      </c>
      <c r="D18" s="182"/>
      <c r="E18" s="183"/>
    </row>
    <row r="19" spans="1:5" ht="49.5" customHeight="1">
      <c r="A19" s="180"/>
      <c r="B19" s="9">
        <v>6</v>
      </c>
      <c r="C19" s="187" t="s">
        <v>185</v>
      </c>
      <c r="D19" s="188"/>
      <c r="E19" s="189"/>
    </row>
    <row r="20" spans="1:5" ht="43.5" customHeight="1" thickBot="1">
      <c r="A20" s="76" t="s">
        <v>10</v>
      </c>
      <c r="B20" s="175" t="s">
        <v>11</v>
      </c>
      <c r="C20" s="176"/>
      <c r="D20" s="176"/>
      <c r="E20" s="177"/>
    </row>
    <row r="52" ht="15">
      <c r="B52" s="95"/>
    </row>
    <row r="53" ht="15">
      <c r="B53" s="95"/>
    </row>
    <row r="54" ht="15">
      <c r="B54" s="95"/>
    </row>
    <row r="55" ht="15">
      <c r="B55" s="95"/>
    </row>
    <row r="56" ht="15">
      <c r="B56" s="95"/>
    </row>
    <row r="57" ht="15">
      <c r="B57" s="95"/>
    </row>
    <row r="58" ht="15">
      <c r="B58" s="95"/>
    </row>
    <row r="59" ht="15">
      <c r="B59" s="95"/>
    </row>
    <row r="60" ht="15">
      <c r="B60" s="95"/>
    </row>
    <row r="61" ht="15">
      <c r="B61" s="95"/>
    </row>
    <row r="62" ht="15">
      <c r="B62" s="95"/>
    </row>
    <row r="63" ht="15">
      <c r="B63" s="95"/>
    </row>
    <row r="64" ht="15">
      <c r="B64" s="95"/>
    </row>
    <row r="65" ht="15">
      <c r="B65" s="95"/>
    </row>
    <row r="66" ht="15">
      <c r="B66" s="95"/>
    </row>
    <row r="67" ht="15">
      <c r="B67" s="95"/>
    </row>
    <row r="68" ht="15">
      <c r="B68" s="95"/>
    </row>
    <row r="69" ht="15">
      <c r="B69" s="95"/>
    </row>
    <row r="70" ht="15">
      <c r="B70" s="95"/>
    </row>
    <row r="71" ht="15">
      <c r="B71" s="95"/>
    </row>
    <row r="72" ht="15">
      <c r="B72" s="95"/>
    </row>
    <row r="73" ht="15">
      <c r="B73" s="95"/>
    </row>
    <row r="74" ht="15">
      <c r="B74" s="95"/>
    </row>
    <row r="75" ht="15">
      <c r="B75" s="95"/>
    </row>
    <row r="76" ht="15">
      <c r="B76" s="95"/>
    </row>
    <row r="77" ht="15">
      <c r="B77" s="95"/>
    </row>
    <row r="78" ht="15">
      <c r="B78" s="95"/>
    </row>
    <row r="79" ht="15">
      <c r="B79" s="95"/>
    </row>
    <row r="80" ht="15">
      <c r="B80" s="95"/>
    </row>
    <row r="81" ht="15">
      <c r="B81" s="95"/>
    </row>
    <row r="82" ht="15">
      <c r="B82" s="95"/>
    </row>
    <row r="83" ht="15">
      <c r="B83" s="95"/>
    </row>
    <row r="84" ht="15">
      <c r="B84" s="95"/>
    </row>
    <row r="85" ht="15">
      <c r="B85" s="95"/>
    </row>
    <row r="86" ht="15">
      <c r="B86" s="95"/>
    </row>
    <row r="87" ht="15">
      <c r="B87" s="95"/>
    </row>
    <row r="88" ht="15">
      <c r="B88" s="95"/>
    </row>
    <row r="89" ht="15">
      <c r="B89" s="95"/>
    </row>
    <row r="90" ht="15">
      <c r="B90" s="95"/>
    </row>
    <row r="91" ht="15">
      <c r="B91" s="95"/>
    </row>
    <row r="92" ht="15">
      <c r="B92" s="95"/>
    </row>
    <row r="93" ht="15">
      <c r="B93" s="95"/>
    </row>
    <row r="94" ht="15">
      <c r="B94" s="95"/>
    </row>
    <row r="95" ht="15">
      <c r="B95" s="95"/>
    </row>
    <row r="96" ht="15">
      <c r="B96" s="95"/>
    </row>
    <row r="97" ht="15">
      <c r="B97" s="95"/>
    </row>
    <row r="98" ht="15">
      <c r="B98" s="95"/>
    </row>
    <row r="99" ht="15">
      <c r="B99" s="95"/>
    </row>
    <row r="100" ht="15">
      <c r="B100" s="95"/>
    </row>
    <row r="101" ht="15">
      <c r="B101" s="95"/>
    </row>
    <row r="102" ht="15">
      <c r="B102" s="95"/>
    </row>
    <row r="103" ht="15">
      <c r="B103" s="95"/>
    </row>
    <row r="104" ht="15">
      <c r="B104" s="95"/>
    </row>
    <row r="105" ht="15">
      <c r="B105" s="95"/>
    </row>
    <row r="106" ht="15">
      <c r="B106" s="95"/>
    </row>
    <row r="107" ht="15">
      <c r="B107" s="95"/>
    </row>
    <row r="108" ht="15">
      <c r="B108" s="95"/>
    </row>
    <row r="109" ht="15">
      <c r="B109" s="95"/>
    </row>
    <row r="110" ht="15">
      <c r="B110" s="95"/>
    </row>
    <row r="111" ht="15">
      <c r="B111" s="95"/>
    </row>
    <row r="112" ht="15">
      <c r="B112" s="95"/>
    </row>
    <row r="113" ht="15">
      <c r="B113" s="95"/>
    </row>
    <row r="114" ht="15">
      <c r="B114" s="95"/>
    </row>
    <row r="115" ht="15">
      <c r="B115" s="95"/>
    </row>
    <row r="116" ht="15">
      <c r="B116" s="95"/>
    </row>
    <row r="117" ht="15">
      <c r="B117" s="95"/>
    </row>
    <row r="118" ht="15">
      <c r="B118" s="95"/>
    </row>
    <row r="119" ht="15">
      <c r="B119" s="95"/>
    </row>
    <row r="120" ht="15">
      <c r="B120" s="95"/>
    </row>
    <row r="121" ht="15">
      <c r="B121" s="95"/>
    </row>
    <row r="122" ht="15">
      <c r="B122" s="95"/>
    </row>
    <row r="123" ht="15">
      <c r="B123" s="95"/>
    </row>
    <row r="124" ht="15">
      <c r="B124" s="95"/>
    </row>
    <row r="125" ht="15">
      <c r="B125" s="95"/>
    </row>
    <row r="126" ht="15">
      <c r="B126" s="95"/>
    </row>
    <row r="127" ht="15">
      <c r="B127" s="95"/>
    </row>
    <row r="128" ht="15">
      <c r="B128" s="95"/>
    </row>
    <row r="129" ht="15">
      <c r="B129" s="95"/>
    </row>
    <row r="130" ht="15">
      <c r="B130" s="95"/>
    </row>
  </sheetData>
  <sheetProtection/>
  <mergeCells count="20">
    <mergeCell ref="A7:E7"/>
    <mergeCell ref="A8:E8"/>
    <mergeCell ref="B9:E9"/>
    <mergeCell ref="A1:E1"/>
    <mergeCell ref="B10:E10"/>
    <mergeCell ref="A2:E2"/>
    <mergeCell ref="B3:E3"/>
    <mergeCell ref="A5:E5"/>
    <mergeCell ref="B20:E20"/>
    <mergeCell ref="B11:E11"/>
    <mergeCell ref="B12:E12"/>
    <mergeCell ref="A13:A19"/>
    <mergeCell ref="C13:E13"/>
    <mergeCell ref="C14:E14"/>
    <mergeCell ref="C15:E15"/>
    <mergeCell ref="C16:E16"/>
    <mergeCell ref="C17:E17"/>
    <mergeCell ref="C18:E18"/>
    <mergeCell ref="C19:E19"/>
    <mergeCell ref="A6:E6"/>
  </mergeCells>
  <printOptions/>
  <pageMargins left="0.7" right="0.7" top="0.75" bottom="0.75" header="0.3" footer="0.3"/>
  <pageSetup fitToHeight="0" fitToWidth="1" horizontalDpi="1200" verticalDpi="1200" orientation="landscape" scale="79" r:id="rId1"/>
</worksheet>
</file>

<file path=xl/worksheets/sheet10.xml><?xml version="1.0" encoding="utf-8"?>
<worksheet xmlns="http://schemas.openxmlformats.org/spreadsheetml/2006/main" xmlns:r="http://schemas.openxmlformats.org/officeDocument/2006/relationships">
  <sheetPr>
    <pageSetUpPr fitToPage="1"/>
  </sheetPr>
  <dimension ref="A1:G12"/>
  <sheetViews>
    <sheetView zoomScalePageLayoutView="0" workbookViewId="0" topLeftCell="A1">
      <pane ySplit="4" topLeftCell="A5" activePane="bottomLeft" state="frozen"/>
      <selection pane="topLeft" activeCell="B11" sqref="B11:E11"/>
      <selection pane="bottomLeft" activeCell="F5" sqref="F5"/>
    </sheetView>
  </sheetViews>
  <sheetFormatPr defaultColWidth="9.140625" defaultRowHeight="15"/>
  <cols>
    <col min="1" max="1" width="13.8515625" style="102" customWidth="1"/>
    <col min="2" max="2" width="42.7109375" style="63" customWidth="1"/>
    <col min="3" max="3" width="37.8515625" style="63" customWidth="1"/>
    <col min="4" max="4" width="20.57421875" style="63" customWidth="1"/>
    <col min="5" max="5" width="19.8515625" style="63" customWidth="1"/>
    <col min="6" max="6" width="34.140625" style="63" bestFit="1" customWidth="1"/>
    <col min="7" max="7" width="59.00390625" style="63" customWidth="1"/>
    <col min="8" max="16384" width="9.140625" style="63" customWidth="1"/>
  </cols>
  <sheetData>
    <row r="1" spans="1:7" s="74" customFormat="1" ht="25.5">
      <c r="A1" s="226" t="s">
        <v>378</v>
      </c>
      <c r="B1" s="227"/>
      <c r="C1" s="227"/>
      <c r="D1" s="227"/>
      <c r="E1" s="227"/>
      <c r="F1" s="227"/>
      <c r="G1" s="228"/>
    </row>
    <row r="2" spans="1:7" ht="26.25" thickBot="1">
      <c r="A2" s="224" t="s">
        <v>387</v>
      </c>
      <c r="B2" s="201"/>
      <c r="C2" s="201"/>
      <c r="D2" s="201"/>
      <c r="E2" s="201"/>
      <c r="F2" s="201"/>
      <c r="G2" s="225"/>
    </row>
    <row r="3" spans="1:7" ht="23.25">
      <c r="A3" s="215" t="s">
        <v>12</v>
      </c>
      <c r="B3" s="207"/>
      <c r="C3" s="208"/>
      <c r="D3" s="220" t="s">
        <v>13</v>
      </c>
      <c r="E3" s="221"/>
      <c r="F3" s="222" t="s">
        <v>14</v>
      </c>
      <c r="G3" s="223"/>
    </row>
    <row r="4" spans="1:7" ht="15">
      <c r="A4" s="3" t="s">
        <v>15</v>
      </c>
      <c r="B4" s="3" t="s">
        <v>5</v>
      </c>
      <c r="C4" s="3" t="s">
        <v>7</v>
      </c>
      <c r="D4" s="3" t="s">
        <v>16</v>
      </c>
      <c r="E4" s="3" t="s">
        <v>186</v>
      </c>
      <c r="F4" s="4" t="s">
        <v>278</v>
      </c>
      <c r="G4" s="39" t="s">
        <v>10</v>
      </c>
    </row>
    <row r="5" spans="1:7" s="154" customFormat="1" ht="51">
      <c r="A5" s="144" t="str">
        <f>TEXT(ROW(A2),"8000")</f>
        <v>8002</v>
      </c>
      <c r="B5" s="152" t="s">
        <v>188</v>
      </c>
      <c r="C5" s="98" t="s">
        <v>260</v>
      </c>
      <c r="D5" s="153" t="s">
        <v>187</v>
      </c>
      <c r="E5" s="101" t="s">
        <v>189</v>
      </c>
      <c r="F5" s="84"/>
      <c r="G5" s="143"/>
    </row>
    <row r="6" spans="1:7" s="154" customFormat="1" ht="38.25">
      <c r="A6" s="144" t="str">
        <f>TEXT(ROW(A3),"8000")</f>
        <v>8003</v>
      </c>
      <c r="B6" s="152" t="s">
        <v>190</v>
      </c>
      <c r="C6" s="98"/>
      <c r="D6" s="100" t="s">
        <v>187</v>
      </c>
      <c r="E6" s="101" t="s">
        <v>191</v>
      </c>
      <c r="F6" s="84"/>
      <c r="G6" s="143"/>
    </row>
    <row r="7" spans="1:7" s="154" customFormat="1" ht="25.5">
      <c r="A7" s="144" t="str">
        <f aca="true" t="shared" si="0" ref="A7:A12">TEXT(ROW(A4),"8000")</f>
        <v>8004</v>
      </c>
      <c r="B7" s="155" t="s">
        <v>193</v>
      </c>
      <c r="C7" s="155" t="s">
        <v>226</v>
      </c>
      <c r="D7" s="156" t="s">
        <v>187</v>
      </c>
      <c r="E7" s="101" t="s">
        <v>194</v>
      </c>
      <c r="F7" s="84"/>
      <c r="G7" s="143"/>
    </row>
    <row r="8" spans="1:7" s="154" customFormat="1" ht="25.5">
      <c r="A8" s="144" t="str">
        <f t="shared" si="0"/>
        <v>8005</v>
      </c>
      <c r="B8" s="98" t="s">
        <v>196</v>
      </c>
      <c r="C8" s="98"/>
      <c r="D8" s="100" t="s">
        <v>87</v>
      </c>
      <c r="E8" s="101" t="s">
        <v>195</v>
      </c>
      <c r="F8" s="84"/>
      <c r="G8" s="143"/>
    </row>
    <row r="9" spans="1:7" s="154" customFormat="1" ht="25.5">
      <c r="A9" s="144" t="str">
        <f t="shared" si="0"/>
        <v>8006</v>
      </c>
      <c r="B9" s="98" t="s">
        <v>197</v>
      </c>
      <c r="C9" s="98"/>
      <c r="D9" s="100" t="s">
        <v>87</v>
      </c>
      <c r="E9" s="101" t="s">
        <v>195</v>
      </c>
      <c r="F9" s="84"/>
      <c r="G9" s="143"/>
    </row>
    <row r="10" spans="1:7" s="154" customFormat="1" ht="25.5">
      <c r="A10" s="144" t="str">
        <f t="shared" si="0"/>
        <v>8007</v>
      </c>
      <c r="B10" s="98" t="s">
        <v>198</v>
      </c>
      <c r="C10" s="98"/>
      <c r="D10" s="100" t="s">
        <v>87</v>
      </c>
      <c r="E10" s="101" t="s">
        <v>195</v>
      </c>
      <c r="F10" s="84"/>
      <c r="G10" s="143"/>
    </row>
    <row r="11" spans="1:7" s="154" customFormat="1" ht="76.5" customHeight="1">
      <c r="A11" s="144" t="str">
        <f t="shared" si="0"/>
        <v>8008</v>
      </c>
      <c r="B11" s="98" t="s">
        <v>228</v>
      </c>
      <c r="C11" s="145" t="s">
        <v>366</v>
      </c>
      <c r="D11" s="100" t="s">
        <v>87</v>
      </c>
      <c r="E11" s="101" t="s">
        <v>192</v>
      </c>
      <c r="F11" s="84"/>
      <c r="G11" s="143"/>
    </row>
    <row r="12" spans="1:7" ht="51">
      <c r="A12" s="146" t="str">
        <f t="shared" si="0"/>
        <v>8009</v>
      </c>
      <c r="B12" s="147" t="s">
        <v>200</v>
      </c>
      <c r="C12" s="147" t="s">
        <v>227</v>
      </c>
      <c r="D12" s="148" t="s">
        <v>195</v>
      </c>
      <c r="E12" s="148" t="s">
        <v>199</v>
      </c>
      <c r="F12" s="149"/>
      <c r="G12" s="150"/>
    </row>
  </sheetData>
  <sheetProtection/>
  <mergeCells count="5">
    <mergeCell ref="A3:C3"/>
    <mergeCell ref="D3:E3"/>
    <mergeCell ref="F3:G3"/>
    <mergeCell ref="A2:G2"/>
    <mergeCell ref="A1:G1"/>
  </mergeCells>
  <printOptions/>
  <pageMargins left="0.25" right="0.25" top="0.75" bottom="0.75" header="0.3" footer="0.3"/>
  <pageSetup fitToHeight="0" fitToWidth="1" horizontalDpi="600" verticalDpi="600" orientation="landscape" scale="59" r:id="rId2"/>
  <headerFooter>
    <oddHeader>&amp;C&amp;F</oddHeader>
    <oddFooter>&amp;C&amp;A</oddFooter>
  </headerFooter>
  <tableParts>
    <tablePart r:id="rId1"/>
  </tableParts>
</worksheet>
</file>

<file path=xl/worksheets/sheet11.xml><?xml version="1.0" encoding="utf-8"?>
<worksheet xmlns="http://schemas.openxmlformats.org/spreadsheetml/2006/main" xmlns:r="http://schemas.openxmlformats.org/officeDocument/2006/relationships">
  <sheetPr>
    <pageSetUpPr fitToPage="1"/>
  </sheetPr>
  <dimension ref="A1:F66"/>
  <sheetViews>
    <sheetView zoomScalePageLayoutView="0" workbookViewId="0" topLeftCell="A1">
      <pane ySplit="3" topLeftCell="A4" activePane="bottomLeft" state="frozen"/>
      <selection pane="topLeft" activeCell="B11" sqref="B11:E11"/>
      <selection pane="bottomLeft" activeCell="C5" sqref="C5"/>
    </sheetView>
  </sheetViews>
  <sheetFormatPr defaultColWidth="8.8515625" defaultRowHeight="15"/>
  <cols>
    <col min="1" max="1" width="9.140625" style="126" customWidth="1"/>
    <col min="2" max="2" width="69.8515625" style="95" customWidth="1"/>
    <col min="3" max="5" width="8.8515625" style="95" customWidth="1"/>
    <col min="6" max="6" width="57.28125" style="95" customWidth="1"/>
    <col min="7" max="16384" width="8.8515625" style="95" customWidth="1"/>
  </cols>
  <sheetData>
    <row r="1" spans="1:6" ht="15">
      <c r="A1" s="229" t="s">
        <v>310</v>
      </c>
      <c r="B1" s="229" t="s">
        <v>371</v>
      </c>
      <c r="C1" s="230" t="s">
        <v>291</v>
      </c>
      <c r="D1" s="230"/>
      <c r="E1" s="230"/>
      <c r="F1" s="230" t="s">
        <v>292</v>
      </c>
    </row>
    <row r="2" spans="1:6" ht="15">
      <c r="A2" s="229"/>
      <c r="B2" s="229"/>
      <c r="C2" s="40"/>
      <c r="D2" s="40"/>
      <c r="E2" s="40"/>
      <c r="F2" s="230"/>
    </row>
    <row r="3" spans="1:6" ht="15">
      <c r="A3" s="229" t="s">
        <v>310</v>
      </c>
      <c r="B3" s="229"/>
      <c r="C3" s="61" t="s">
        <v>293</v>
      </c>
      <c r="D3" s="61" t="s">
        <v>294</v>
      </c>
      <c r="E3" s="61" t="s">
        <v>295</v>
      </c>
      <c r="F3" s="230"/>
    </row>
    <row r="4" spans="1:6" ht="15">
      <c r="A4" s="41"/>
      <c r="B4" s="41" t="s">
        <v>297</v>
      </c>
      <c r="C4" s="41"/>
      <c r="D4" s="41"/>
      <c r="E4" s="41"/>
      <c r="F4" s="41"/>
    </row>
    <row r="5" spans="1:6" ht="45">
      <c r="A5" s="126">
        <v>13001</v>
      </c>
      <c r="B5" s="96" t="s">
        <v>311</v>
      </c>
      <c r="C5" s="59"/>
      <c r="D5" s="59"/>
      <c r="E5" s="59"/>
      <c r="F5" s="60" t="s">
        <v>296</v>
      </c>
    </row>
    <row r="6" spans="1:6" ht="30">
      <c r="A6" s="126">
        <v>13002</v>
      </c>
      <c r="B6" s="96" t="s">
        <v>312</v>
      </c>
      <c r="C6" s="59"/>
      <c r="D6" s="59"/>
      <c r="E6" s="59"/>
      <c r="F6" s="60" t="s">
        <v>296</v>
      </c>
    </row>
    <row r="7" spans="1:6" ht="30">
      <c r="A7" s="126">
        <v>13003</v>
      </c>
      <c r="B7" s="96" t="s">
        <v>313</v>
      </c>
      <c r="C7" s="59"/>
      <c r="D7" s="59"/>
      <c r="E7" s="59"/>
      <c r="F7" s="60" t="s">
        <v>296</v>
      </c>
    </row>
    <row r="8" spans="1:6" ht="45">
      <c r="A8" s="126">
        <v>13004</v>
      </c>
      <c r="B8" s="96" t="s">
        <v>314</v>
      </c>
      <c r="C8" s="59"/>
      <c r="D8" s="59"/>
      <c r="E8" s="59"/>
      <c r="F8" s="60" t="s">
        <v>296</v>
      </c>
    </row>
    <row r="9" spans="1:6" ht="15">
      <c r="A9" s="41"/>
      <c r="B9" s="41" t="s">
        <v>298</v>
      </c>
      <c r="C9" s="41"/>
      <c r="D9" s="41"/>
      <c r="E9" s="41"/>
      <c r="F9" s="41"/>
    </row>
    <row r="10" spans="1:6" ht="30">
      <c r="A10" s="126">
        <v>13005</v>
      </c>
      <c r="B10" s="96" t="s">
        <v>315</v>
      </c>
      <c r="C10" s="59"/>
      <c r="D10" s="59"/>
      <c r="E10" s="59"/>
      <c r="F10" s="60" t="s">
        <v>296</v>
      </c>
    </row>
    <row r="11" spans="1:6" ht="30">
      <c r="A11" s="126">
        <v>13006</v>
      </c>
      <c r="B11" s="96" t="s">
        <v>316</v>
      </c>
      <c r="C11" s="59"/>
      <c r="D11" s="59"/>
      <c r="E11" s="59"/>
      <c r="F11" s="60" t="s">
        <v>296</v>
      </c>
    </row>
    <row r="12" spans="1:6" ht="15">
      <c r="A12" s="41"/>
      <c r="B12" s="42" t="s">
        <v>299</v>
      </c>
      <c r="C12" s="41"/>
      <c r="D12" s="41"/>
      <c r="E12" s="41"/>
      <c r="F12" s="41"/>
    </row>
    <row r="13" spans="1:6" ht="75">
      <c r="A13" s="126">
        <v>13007</v>
      </c>
      <c r="B13" s="43" t="s">
        <v>317</v>
      </c>
      <c r="C13" s="59"/>
      <c r="D13" s="59"/>
      <c r="E13" s="59"/>
      <c r="F13" s="60" t="s">
        <v>296</v>
      </c>
    </row>
    <row r="14" spans="1:6" ht="45">
      <c r="A14" s="126">
        <v>13008</v>
      </c>
      <c r="B14" s="43" t="s">
        <v>318</v>
      </c>
      <c r="C14" s="59"/>
      <c r="D14" s="59"/>
      <c r="E14" s="59"/>
      <c r="F14" s="60" t="s">
        <v>296</v>
      </c>
    </row>
    <row r="15" spans="1:6" ht="60">
      <c r="A15" s="126">
        <v>13009</v>
      </c>
      <c r="B15" s="43" t="s">
        <v>319</v>
      </c>
      <c r="C15" s="59"/>
      <c r="D15" s="59"/>
      <c r="E15" s="59"/>
      <c r="F15" s="60" t="s">
        <v>296</v>
      </c>
    </row>
    <row r="16" spans="1:6" ht="30">
      <c r="A16" s="126">
        <v>13010</v>
      </c>
      <c r="B16" s="96" t="s">
        <v>320</v>
      </c>
      <c r="C16" s="59"/>
      <c r="D16" s="59"/>
      <c r="E16" s="59"/>
      <c r="F16" s="60" t="s">
        <v>296</v>
      </c>
    </row>
    <row r="17" spans="1:6" ht="30">
      <c r="A17" s="126">
        <v>13011</v>
      </c>
      <c r="B17" s="96" t="s">
        <v>321</v>
      </c>
      <c r="C17" s="59"/>
      <c r="D17" s="59"/>
      <c r="E17" s="59"/>
      <c r="F17" s="60" t="s">
        <v>296</v>
      </c>
    </row>
    <row r="18" spans="1:6" ht="15">
      <c r="A18" s="41"/>
      <c r="B18" s="41" t="s">
        <v>300</v>
      </c>
      <c r="C18" s="41"/>
      <c r="D18" s="41"/>
      <c r="E18" s="41"/>
      <c r="F18" s="41"/>
    </row>
    <row r="19" spans="1:6" ht="90.75">
      <c r="A19" s="41"/>
      <c r="B19" s="42" t="s">
        <v>301</v>
      </c>
      <c r="C19" s="41"/>
      <c r="D19" s="41"/>
      <c r="E19" s="41"/>
      <c r="F19" s="41"/>
    </row>
    <row r="20" spans="1:6" ht="75">
      <c r="A20" s="126">
        <v>13012</v>
      </c>
      <c r="B20" s="43" t="s">
        <v>322</v>
      </c>
      <c r="C20" s="59"/>
      <c r="D20" s="59"/>
      <c r="E20" s="59"/>
      <c r="F20" s="60" t="s">
        <v>296</v>
      </c>
    </row>
    <row r="21" spans="1:6" ht="60">
      <c r="A21" s="126">
        <v>13013</v>
      </c>
      <c r="B21" s="43" t="s">
        <v>323</v>
      </c>
      <c r="C21" s="59"/>
      <c r="D21" s="59"/>
      <c r="E21" s="59"/>
      <c r="F21" s="60" t="s">
        <v>296</v>
      </c>
    </row>
    <row r="22" spans="1:6" ht="60">
      <c r="A22" s="126">
        <v>13014</v>
      </c>
      <c r="B22" s="43" t="s">
        <v>324</v>
      </c>
      <c r="C22" s="59"/>
      <c r="D22" s="59"/>
      <c r="E22" s="59"/>
      <c r="F22" s="60" t="s">
        <v>296</v>
      </c>
    </row>
    <row r="23" spans="1:6" ht="60">
      <c r="A23" s="126">
        <v>13015</v>
      </c>
      <c r="B23" s="43" t="s">
        <v>325</v>
      </c>
      <c r="C23" s="59"/>
      <c r="D23" s="59"/>
      <c r="E23" s="59"/>
      <c r="F23" s="60" t="s">
        <v>296</v>
      </c>
    </row>
    <row r="24" spans="1:6" ht="60">
      <c r="A24" s="126">
        <v>13016</v>
      </c>
      <c r="B24" s="43" t="s">
        <v>326</v>
      </c>
      <c r="C24" s="59"/>
      <c r="D24" s="59"/>
      <c r="E24" s="59"/>
      <c r="F24" s="60" t="s">
        <v>296</v>
      </c>
    </row>
    <row r="25" spans="1:6" ht="30">
      <c r="A25" s="126">
        <v>13017</v>
      </c>
      <c r="B25" s="43" t="s">
        <v>327</v>
      </c>
      <c r="C25" s="59"/>
      <c r="D25" s="59"/>
      <c r="E25" s="59"/>
      <c r="F25" s="60" t="s">
        <v>296</v>
      </c>
    </row>
    <row r="26" spans="1:6" ht="15">
      <c r="A26" s="41"/>
      <c r="B26" s="42" t="s">
        <v>302</v>
      </c>
      <c r="C26" s="41"/>
      <c r="D26" s="41"/>
      <c r="E26" s="41"/>
      <c r="F26" s="41"/>
    </row>
    <row r="27" spans="1:6" ht="30">
      <c r="A27" s="126">
        <v>13018</v>
      </c>
      <c r="B27" s="96" t="s">
        <v>328</v>
      </c>
      <c r="C27" s="59"/>
      <c r="D27" s="59"/>
      <c r="E27" s="59"/>
      <c r="F27" s="60" t="s">
        <v>296</v>
      </c>
    </row>
    <row r="28" spans="1:6" ht="45">
      <c r="A28" s="126">
        <v>13019</v>
      </c>
      <c r="B28" s="43" t="s">
        <v>329</v>
      </c>
      <c r="C28" s="59"/>
      <c r="D28" s="59"/>
      <c r="E28" s="59"/>
      <c r="F28" s="60" t="s">
        <v>296</v>
      </c>
    </row>
    <row r="29" spans="1:6" ht="15">
      <c r="A29" s="41"/>
      <c r="B29" s="42" t="s">
        <v>303</v>
      </c>
      <c r="C29" s="41"/>
      <c r="D29" s="41"/>
      <c r="E29" s="41"/>
      <c r="F29" s="41"/>
    </row>
    <row r="30" spans="1:6" ht="30">
      <c r="A30" s="126">
        <v>13020</v>
      </c>
      <c r="B30" s="43" t="s">
        <v>330</v>
      </c>
      <c r="C30" s="59"/>
      <c r="D30" s="59"/>
      <c r="E30" s="59"/>
      <c r="F30" s="60" t="s">
        <v>296</v>
      </c>
    </row>
    <row r="31" spans="1:6" ht="15">
      <c r="A31" s="126">
        <v>13021</v>
      </c>
      <c r="B31" s="43" t="s">
        <v>304</v>
      </c>
      <c r="C31" s="59"/>
      <c r="D31" s="59"/>
      <c r="E31" s="59"/>
      <c r="F31" s="60" t="s">
        <v>296</v>
      </c>
    </row>
    <row r="32" spans="1:6" ht="60">
      <c r="A32" s="126">
        <v>13022</v>
      </c>
      <c r="B32" s="43" t="s">
        <v>331</v>
      </c>
      <c r="C32" s="59"/>
      <c r="D32" s="59"/>
      <c r="E32" s="59"/>
      <c r="F32" s="60" t="s">
        <v>296</v>
      </c>
    </row>
    <row r="33" spans="1:6" ht="93.75">
      <c r="A33" s="41"/>
      <c r="B33" s="42" t="s">
        <v>305</v>
      </c>
      <c r="C33" s="41"/>
      <c r="D33" s="41"/>
      <c r="E33" s="41"/>
      <c r="F33" s="41"/>
    </row>
    <row r="34" spans="1:6" ht="300">
      <c r="A34" s="126">
        <v>13023</v>
      </c>
      <c r="B34" s="43" t="s">
        <v>332</v>
      </c>
      <c r="C34" s="59"/>
      <c r="D34" s="59"/>
      <c r="E34" s="59"/>
      <c r="F34" s="60" t="s">
        <v>296</v>
      </c>
    </row>
    <row r="35" spans="1:6" ht="30">
      <c r="A35" s="126">
        <v>13024</v>
      </c>
      <c r="B35" s="43" t="s">
        <v>333</v>
      </c>
      <c r="C35" s="59"/>
      <c r="D35" s="59"/>
      <c r="E35" s="59"/>
      <c r="F35" s="60" t="s">
        <v>296</v>
      </c>
    </row>
    <row r="36" spans="1:6" ht="45">
      <c r="A36" s="126">
        <v>13025</v>
      </c>
      <c r="B36" s="43" t="s">
        <v>334</v>
      </c>
      <c r="C36" s="59"/>
      <c r="D36" s="59"/>
      <c r="E36" s="59"/>
      <c r="F36" s="60" t="s">
        <v>296</v>
      </c>
    </row>
    <row r="37" spans="1:6" ht="75">
      <c r="A37" s="126">
        <v>13026</v>
      </c>
      <c r="B37" s="43" t="s">
        <v>335</v>
      </c>
      <c r="C37" s="59"/>
      <c r="D37" s="59"/>
      <c r="E37" s="59"/>
      <c r="F37" s="60" t="s">
        <v>296</v>
      </c>
    </row>
    <row r="38" spans="1:6" ht="94.5">
      <c r="A38" s="44"/>
      <c r="B38" s="44" t="s">
        <v>306</v>
      </c>
      <c r="C38" s="41"/>
      <c r="D38" s="41"/>
      <c r="E38" s="41"/>
      <c r="F38" s="41"/>
    </row>
    <row r="39" spans="1:6" ht="30">
      <c r="A39" s="126">
        <v>13027</v>
      </c>
      <c r="B39" s="43" t="s">
        <v>336</v>
      </c>
      <c r="C39" s="59"/>
      <c r="D39" s="59"/>
      <c r="E39" s="59"/>
      <c r="F39" s="60" t="s">
        <v>296</v>
      </c>
    </row>
    <row r="40" spans="1:6" ht="75">
      <c r="A40" s="126">
        <v>13028</v>
      </c>
      <c r="B40" s="43" t="s">
        <v>337</v>
      </c>
      <c r="C40" s="59"/>
      <c r="D40" s="59"/>
      <c r="E40" s="59"/>
      <c r="F40" s="60" t="s">
        <v>296</v>
      </c>
    </row>
    <row r="41" spans="1:6" ht="30">
      <c r="A41" s="126">
        <v>13029</v>
      </c>
      <c r="B41" s="43" t="s">
        <v>338</v>
      </c>
      <c r="C41" s="59"/>
      <c r="D41" s="59"/>
      <c r="E41" s="59"/>
      <c r="F41" s="60" t="s">
        <v>296</v>
      </c>
    </row>
    <row r="42" spans="1:6" ht="45">
      <c r="A42" s="126">
        <v>13030</v>
      </c>
      <c r="B42" s="43" t="s">
        <v>339</v>
      </c>
      <c r="C42" s="59"/>
      <c r="D42" s="59"/>
      <c r="E42" s="59"/>
      <c r="F42" s="60" t="s">
        <v>296</v>
      </c>
    </row>
    <row r="43" spans="1:6" ht="30">
      <c r="A43" s="126">
        <v>13031</v>
      </c>
      <c r="B43" s="43" t="s">
        <v>340</v>
      </c>
      <c r="C43" s="59"/>
      <c r="D43" s="59"/>
      <c r="E43" s="59"/>
      <c r="F43" s="60" t="s">
        <v>296</v>
      </c>
    </row>
    <row r="44" spans="1:6" ht="45">
      <c r="A44" s="126">
        <v>13032</v>
      </c>
      <c r="B44" s="43" t="s">
        <v>341</v>
      </c>
      <c r="C44" s="59"/>
      <c r="D44" s="59"/>
      <c r="E44" s="59"/>
      <c r="F44" s="60" t="s">
        <v>296</v>
      </c>
    </row>
    <row r="45" spans="1:6" ht="60">
      <c r="A45" s="126">
        <v>13033</v>
      </c>
      <c r="B45" s="43" t="s">
        <v>342</v>
      </c>
      <c r="C45" s="59"/>
      <c r="D45" s="59"/>
      <c r="E45" s="59"/>
      <c r="F45" s="60" t="s">
        <v>296</v>
      </c>
    </row>
    <row r="46" spans="1:6" ht="60">
      <c r="A46" s="126">
        <v>13034</v>
      </c>
      <c r="B46" s="43" t="s">
        <v>343</v>
      </c>
      <c r="C46" s="59"/>
      <c r="D46" s="59"/>
      <c r="E46" s="59"/>
      <c r="F46" s="60" t="s">
        <v>296</v>
      </c>
    </row>
    <row r="47" spans="1:6" ht="60">
      <c r="A47" s="126">
        <v>13035</v>
      </c>
      <c r="B47" s="43" t="s">
        <v>344</v>
      </c>
      <c r="C47" s="59"/>
      <c r="D47" s="59"/>
      <c r="E47" s="59"/>
      <c r="F47" s="60" t="s">
        <v>296</v>
      </c>
    </row>
    <row r="48" spans="1:6" ht="105">
      <c r="A48" s="126">
        <v>13036</v>
      </c>
      <c r="B48" s="43" t="s">
        <v>345</v>
      </c>
      <c r="C48" s="59"/>
      <c r="D48" s="59"/>
      <c r="E48" s="59"/>
      <c r="F48" s="60" t="s">
        <v>296</v>
      </c>
    </row>
    <row r="49" spans="1:6" ht="30">
      <c r="A49" s="126">
        <v>13037</v>
      </c>
      <c r="B49" s="43" t="s">
        <v>346</v>
      </c>
      <c r="C49" s="59"/>
      <c r="D49" s="59"/>
      <c r="E49" s="59"/>
      <c r="F49" s="60" t="s">
        <v>296</v>
      </c>
    </row>
    <row r="50" spans="1:6" ht="30">
      <c r="A50" s="126">
        <v>13038</v>
      </c>
      <c r="B50" s="151" t="s">
        <v>347</v>
      </c>
      <c r="C50" s="59"/>
      <c r="D50" s="59"/>
      <c r="E50" s="59"/>
      <c r="F50" s="60" t="s">
        <v>296</v>
      </c>
    </row>
    <row r="51" spans="1:6" ht="45">
      <c r="A51" s="126">
        <v>13039</v>
      </c>
      <c r="B51" s="43" t="s">
        <v>348</v>
      </c>
      <c r="C51" s="59"/>
      <c r="D51" s="59"/>
      <c r="E51" s="59"/>
      <c r="F51" s="60" t="s">
        <v>296</v>
      </c>
    </row>
    <row r="52" spans="1:6" ht="15">
      <c r="A52" s="42"/>
      <c r="B52" s="42" t="s">
        <v>307</v>
      </c>
      <c r="C52" s="41"/>
      <c r="D52" s="41"/>
      <c r="E52" s="41"/>
      <c r="F52" s="41"/>
    </row>
    <row r="53" spans="1:6" ht="60">
      <c r="A53" s="126">
        <v>13040</v>
      </c>
      <c r="B53" s="43" t="s">
        <v>349</v>
      </c>
      <c r="C53" s="59"/>
      <c r="D53" s="59"/>
      <c r="E53" s="59"/>
      <c r="F53" s="60" t="s">
        <v>296</v>
      </c>
    </row>
    <row r="54" spans="1:6" ht="60">
      <c r="A54" s="126">
        <v>13041</v>
      </c>
      <c r="B54" s="43" t="s">
        <v>350</v>
      </c>
      <c r="C54" s="59"/>
      <c r="D54" s="59"/>
      <c r="E54" s="59"/>
      <c r="F54" s="60" t="s">
        <v>296</v>
      </c>
    </row>
    <row r="55" spans="1:6" ht="30">
      <c r="A55" s="126">
        <v>13042</v>
      </c>
      <c r="B55" s="43" t="s">
        <v>351</v>
      </c>
      <c r="C55" s="59"/>
      <c r="D55" s="59"/>
      <c r="E55" s="59"/>
      <c r="F55" s="60" t="s">
        <v>296</v>
      </c>
    </row>
    <row r="56" spans="1:6" ht="45">
      <c r="A56" s="126">
        <v>13043</v>
      </c>
      <c r="B56" s="43" t="s">
        <v>352</v>
      </c>
      <c r="C56" s="59"/>
      <c r="D56" s="59"/>
      <c r="E56" s="59"/>
      <c r="F56" s="60" t="s">
        <v>296</v>
      </c>
    </row>
    <row r="57" spans="1:6" ht="45">
      <c r="A57" s="126">
        <v>13044</v>
      </c>
      <c r="B57" s="43" t="s">
        <v>353</v>
      </c>
      <c r="C57" s="59"/>
      <c r="D57" s="59"/>
      <c r="E57" s="59"/>
      <c r="F57" s="60" t="s">
        <v>296</v>
      </c>
    </row>
    <row r="58" spans="1:6" ht="15">
      <c r="A58" s="42"/>
      <c r="B58" s="42" t="s">
        <v>308</v>
      </c>
      <c r="C58" s="41"/>
      <c r="D58" s="41"/>
      <c r="E58" s="41"/>
      <c r="F58" s="41"/>
    </row>
    <row r="59" spans="1:6" ht="45">
      <c r="A59" s="126">
        <v>13045</v>
      </c>
      <c r="B59" s="43" t="s">
        <v>354</v>
      </c>
      <c r="C59" s="59"/>
      <c r="D59" s="59"/>
      <c r="E59" s="59"/>
      <c r="F59" s="60" t="s">
        <v>296</v>
      </c>
    </row>
    <row r="60" spans="1:6" ht="60">
      <c r="A60" s="126">
        <v>13046</v>
      </c>
      <c r="B60" s="43" t="s">
        <v>355</v>
      </c>
      <c r="C60" s="59"/>
      <c r="D60" s="59"/>
      <c r="E60" s="59"/>
      <c r="F60" s="60" t="s">
        <v>296</v>
      </c>
    </row>
    <row r="61" spans="1:6" ht="15">
      <c r="A61" s="41"/>
      <c r="B61" s="41" t="s">
        <v>309</v>
      </c>
      <c r="C61" s="41"/>
      <c r="D61" s="41"/>
      <c r="E61" s="41"/>
      <c r="F61" s="41"/>
    </row>
    <row r="62" spans="1:6" ht="30">
      <c r="A62" s="126">
        <v>13047</v>
      </c>
      <c r="B62" s="96" t="s">
        <v>356</v>
      </c>
      <c r="C62" s="59"/>
      <c r="D62" s="59"/>
      <c r="E62" s="59"/>
      <c r="F62" s="60" t="s">
        <v>296</v>
      </c>
    </row>
    <row r="63" spans="1:6" ht="15">
      <c r="A63" s="126">
        <v>13048</v>
      </c>
      <c r="B63" s="96" t="s">
        <v>357</v>
      </c>
      <c r="C63" s="59"/>
      <c r="D63" s="59"/>
      <c r="E63" s="59"/>
      <c r="F63" s="60" t="s">
        <v>296</v>
      </c>
    </row>
    <row r="64" spans="1:6" ht="30">
      <c r="A64" s="126">
        <v>13049</v>
      </c>
      <c r="B64" s="96" t="s">
        <v>358</v>
      </c>
      <c r="C64" s="59"/>
      <c r="D64" s="59"/>
      <c r="E64" s="59"/>
      <c r="F64" s="60" t="s">
        <v>296</v>
      </c>
    </row>
    <row r="65" spans="1:6" ht="45">
      <c r="A65" s="126">
        <v>13050</v>
      </c>
      <c r="B65" s="96" t="s">
        <v>359</v>
      </c>
      <c r="C65" s="59"/>
      <c r="D65" s="59"/>
      <c r="E65" s="59"/>
      <c r="F65" s="60" t="s">
        <v>296</v>
      </c>
    </row>
    <row r="66" spans="1:6" ht="30">
      <c r="A66" s="126">
        <v>13051</v>
      </c>
      <c r="B66" s="96" t="s">
        <v>360</v>
      </c>
      <c r="C66" s="59"/>
      <c r="D66" s="59"/>
      <c r="E66" s="59"/>
      <c r="F66" s="60" t="s">
        <v>296</v>
      </c>
    </row>
  </sheetData>
  <sheetProtection/>
  <mergeCells count="4">
    <mergeCell ref="A1:A3"/>
    <mergeCell ref="B1:B3"/>
    <mergeCell ref="C1:E1"/>
    <mergeCell ref="F1:F3"/>
  </mergeCells>
  <printOptions/>
  <pageMargins left="0.25" right="0.25" top="0.75" bottom="0.75" header="0.3" footer="0.3"/>
  <pageSetup fitToHeight="0" fitToWidth="1" horizontalDpi="600" verticalDpi="600" orientation="landscape" scale="82" r:id="rId1"/>
  <headerFooter>
    <oddHeader>&amp;C&amp;F</oddHeader>
    <oddFooter>&amp;C&amp;A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20"/>
  <sheetViews>
    <sheetView zoomScalePageLayoutView="0" workbookViewId="0" topLeftCell="A1">
      <selection activeCell="A3" sqref="A3:B3"/>
    </sheetView>
  </sheetViews>
  <sheetFormatPr defaultColWidth="9.140625" defaultRowHeight="15"/>
  <cols>
    <col min="1" max="1" width="17.00390625" style="0" customWidth="1"/>
    <col min="2" max="2" width="97.00390625" style="33" customWidth="1"/>
  </cols>
  <sheetData>
    <row r="1" spans="1:2" s="62" customFormat="1" ht="25.5">
      <c r="A1" s="201" t="s">
        <v>378</v>
      </c>
      <c r="B1" s="201"/>
    </row>
    <row r="2" spans="1:2" s="63" customFormat="1" ht="27.75" customHeight="1">
      <c r="A2" s="201" t="s">
        <v>374</v>
      </c>
      <c r="B2" s="201"/>
    </row>
    <row r="3" spans="1:2" ht="36.75" customHeight="1">
      <c r="A3" s="200" t="s">
        <v>379</v>
      </c>
      <c r="B3" s="200"/>
    </row>
    <row r="4" spans="1:5" s="67" customFormat="1" ht="15">
      <c r="A4" s="64" t="s">
        <v>375</v>
      </c>
      <c r="B4" s="65" t="s">
        <v>376</v>
      </c>
      <c r="C4" s="66"/>
      <c r="D4" s="66"/>
      <c r="E4" s="66"/>
    </row>
    <row r="5" spans="1:2" s="67" customFormat="1" ht="15">
      <c r="A5" s="64">
        <v>1</v>
      </c>
      <c r="B5" s="68" t="s">
        <v>201</v>
      </c>
    </row>
    <row r="6" spans="1:2" s="67" customFormat="1" ht="15">
      <c r="A6" s="64">
        <v>2</v>
      </c>
      <c r="B6" s="69" t="s">
        <v>202</v>
      </c>
    </row>
    <row r="7" spans="1:2" s="67" customFormat="1" ht="15">
      <c r="A7" s="64">
        <v>3</v>
      </c>
      <c r="B7" s="69" t="s">
        <v>203</v>
      </c>
    </row>
    <row r="8" spans="1:5" s="67" customFormat="1" ht="15">
      <c r="A8" s="137">
        <v>4</v>
      </c>
      <c r="B8" s="138" t="s">
        <v>204</v>
      </c>
      <c r="C8" s="139"/>
      <c r="D8" s="139"/>
      <c r="E8" s="139"/>
    </row>
    <row r="9" spans="1:5" s="67" customFormat="1" ht="15">
      <c r="A9" s="137">
        <v>5</v>
      </c>
      <c r="B9" s="138" t="s">
        <v>22</v>
      </c>
      <c r="C9" s="139"/>
      <c r="D9" s="139"/>
      <c r="E9" s="139"/>
    </row>
    <row r="10" spans="1:5" s="67" customFormat="1" ht="15">
      <c r="A10" s="137">
        <v>6</v>
      </c>
      <c r="B10" s="138" t="s">
        <v>205</v>
      </c>
      <c r="C10" s="139"/>
      <c r="D10" s="139"/>
      <c r="E10" s="139"/>
    </row>
    <row r="11" spans="1:5" s="67" customFormat="1" ht="15">
      <c r="A11" s="137">
        <v>7</v>
      </c>
      <c r="B11" s="138" t="s">
        <v>93</v>
      </c>
      <c r="C11" s="139"/>
      <c r="D11" s="139"/>
      <c r="E11" s="139"/>
    </row>
    <row r="12" spans="1:5" s="67" customFormat="1" ht="15">
      <c r="A12" s="137">
        <v>8</v>
      </c>
      <c r="B12" s="138" t="s">
        <v>363</v>
      </c>
      <c r="C12" s="139"/>
      <c r="D12" s="139"/>
      <c r="E12" s="139"/>
    </row>
    <row r="13" spans="1:5" s="67" customFormat="1" ht="15">
      <c r="A13" s="137">
        <v>9</v>
      </c>
      <c r="B13" s="140" t="s">
        <v>370</v>
      </c>
      <c r="C13" s="139"/>
      <c r="D13" s="139"/>
      <c r="E13" s="139"/>
    </row>
    <row r="14" spans="1:5" s="67" customFormat="1" ht="15">
      <c r="A14" s="137"/>
      <c r="B14" s="141"/>
      <c r="C14" s="139"/>
      <c r="D14" s="139"/>
      <c r="E14" s="139"/>
    </row>
    <row r="15" spans="1:5" s="67" customFormat="1" ht="15">
      <c r="A15" s="141" t="s">
        <v>377</v>
      </c>
      <c r="B15" s="141"/>
      <c r="C15" s="139"/>
      <c r="D15" s="139"/>
      <c r="E15" s="139"/>
    </row>
    <row r="16" spans="1:5" ht="15">
      <c r="A16" s="95"/>
      <c r="B16" s="63"/>
      <c r="C16" s="95"/>
      <c r="D16" s="95"/>
      <c r="E16" s="95"/>
    </row>
    <row r="17" spans="1:5" ht="15">
      <c r="A17" s="95"/>
      <c r="B17" s="63"/>
      <c r="C17" s="95"/>
      <c r="D17" s="95"/>
      <c r="E17" s="95"/>
    </row>
    <row r="18" spans="1:5" ht="15">
      <c r="A18" s="95"/>
      <c r="B18" s="63"/>
      <c r="C18" s="95"/>
      <c r="D18" s="95"/>
      <c r="E18" s="95"/>
    </row>
    <row r="19" spans="1:5" ht="15">
      <c r="A19" s="95"/>
      <c r="B19" s="63"/>
      <c r="C19" s="95"/>
      <c r="D19" s="95"/>
      <c r="E19" s="95"/>
    </row>
    <row r="20" spans="1:5" ht="15">
      <c r="A20" s="95"/>
      <c r="B20" s="63"/>
      <c r="C20" s="95"/>
      <c r="D20" s="95"/>
      <c r="E20" s="95"/>
    </row>
  </sheetData>
  <sheetProtection/>
  <mergeCells count="3">
    <mergeCell ref="A3:B3"/>
    <mergeCell ref="A1:B1"/>
    <mergeCell ref="A2:B2"/>
  </mergeCells>
  <printOptions/>
  <pageMargins left="0.7" right="0.7" top="0.75" bottom="0.75" header="0.3" footer="0.3"/>
  <pageSetup fitToHeight="0"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G62"/>
  <sheetViews>
    <sheetView zoomScalePageLayoutView="0" workbookViewId="0" topLeftCell="A1">
      <pane ySplit="4" topLeftCell="A5" activePane="bottomLeft" state="frozen"/>
      <selection pane="topLeft" activeCell="B11" sqref="B11:E11"/>
      <selection pane="bottomLeft" activeCell="E5" sqref="E5"/>
    </sheetView>
  </sheetViews>
  <sheetFormatPr defaultColWidth="9.140625" defaultRowHeight="15"/>
  <cols>
    <col min="1" max="1" width="13.00390625" style="24" customWidth="1"/>
    <col min="2" max="2" width="42.7109375" style="11" customWidth="1"/>
    <col min="3" max="3" width="37.8515625" style="11" customWidth="1"/>
    <col min="4" max="4" width="30.7109375" style="11" customWidth="1"/>
    <col min="5" max="5" width="24.00390625" style="11" customWidth="1"/>
    <col min="6" max="6" width="50.140625" style="11" customWidth="1"/>
    <col min="7" max="7" width="40.140625" style="31" customWidth="1"/>
    <col min="8" max="16384" width="9.140625" style="11" customWidth="1"/>
  </cols>
  <sheetData>
    <row r="1" spans="1:7" s="74" customFormat="1" ht="26.25" thickBot="1">
      <c r="A1" s="70"/>
      <c r="B1" s="71"/>
      <c r="C1" s="71"/>
      <c r="D1" s="53" t="s">
        <v>378</v>
      </c>
      <c r="E1" s="72"/>
      <c r="F1" s="73"/>
      <c r="G1" s="62"/>
    </row>
    <row r="2" spans="1:6" ht="26.25" thickBot="1">
      <c r="A2" s="45"/>
      <c r="B2" s="46"/>
      <c r="C2" s="46"/>
      <c r="D2" s="54" t="s">
        <v>380</v>
      </c>
      <c r="E2" s="51"/>
      <c r="F2" s="52"/>
    </row>
    <row r="3" spans="1:7" s="78" customFormat="1" ht="23.25" customHeight="1">
      <c r="A3" s="79" t="s">
        <v>12</v>
      </c>
      <c r="B3" s="48"/>
      <c r="C3" s="49"/>
      <c r="D3" s="47" t="s">
        <v>13</v>
      </c>
      <c r="E3" s="50" t="s">
        <v>14</v>
      </c>
      <c r="F3" s="80"/>
      <c r="G3" s="77"/>
    </row>
    <row r="4" spans="1:6" ht="30">
      <c r="A4" s="81" t="s">
        <v>15</v>
      </c>
      <c r="B4" s="13" t="s">
        <v>5</v>
      </c>
      <c r="C4" s="13" t="s">
        <v>7</v>
      </c>
      <c r="D4" s="13" t="s">
        <v>16</v>
      </c>
      <c r="E4" s="13" t="s">
        <v>17</v>
      </c>
      <c r="F4" s="82" t="s">
        <v>10</v>
      </c>
    </row>
    <row r="5" spans="1:7" ht="25.5">
      <c r="A5" s="83" t="str">
        <f>TEXT(ROW(A1),"1000")</f>
        <v>1001</v>
      </c>
      <c r="B5" s="16" t="s">
        <v>25</v>
      </c>
      <c r="C5" s="16"/>
      <c r="D5" s="32" t="s">
        <v>24</v>
      </c>
      <c r="E5" s="84"/>
      <c r="F5" s="85"/>
      <c r="G5" s="38"/>
    </row>
    <row r="6" spans="1:7" ht="25.5">
      <c r="A6" s="83" t="str">
        <f>TEXT(ROW(A2),"1000")</f>
        <v>1002</v>
      </c>
      <c r="B6" s="16" t="s">
        <v>26</v>
      </c>
      <c r="C6" s="16" t="s">
        <v>141</v>
      </c>
      <c r="D6" s="32" t="s">
        <v>24</v>
      </c>
      <c r="E6" s="84"/>
      <c r="F6" s="85"/>
      <c r="G6" s="38"/>
    </row>
    <row r="7" spans="1:7" ht="51">
      <c r="A7" s="83" t="str">
        <f aca="true" t="shared" si="0" ref="A7:A59">TEXT(ROW(A3),"1000")</f>
        <v>1003</v>
      </c>
      <c r="B7" s="16" t="s">
        <v>28</v>
      </c>
      <c r="C7" s="17" t="s">
        <v>206</v>
      </c>
      <c r="D7" s="32" t="s">
        <v>24</v>
      </c>
      <c r="E7" s="84"/>
      <c r="F7" s="85"/>
      <c r="G7" s="38"/>
    </row>
    <row r="8" spans="1:7" ht="51">
      <c r="A8" s="135" t="str">
        <f t="shared" si="0"/>
        <v>1004</v>
      </c>
      <c r="B8" s="130" t="s">
        <v>207</v>
      </c>
      <c r="C8" s="130" t="s">
        <v>208</v>
      </c>
      <c r="D8" s="113" t="s">
        <v>24</v>
      </c>
      <c r="E8" s="84"/>
      <c r="F8" s="85"/>
      <c r="G8" s="38"/>
    </row>
    <row r="9" spans="1:7" ht="25.5">
      <c r="A9" s="135" t="str">
        <f t="shared" si="0"/>
        <v>1005</v>
      </c>
      <c r="B9" s="112" t="s">
        <v>83</v>
      </c>
      <c r="C9" s="112"/>
      <c r="D9" s="113" t="s">
        <v>24</v>
      </c>
      <c r="E9" s="84"/>
      <c r="F9" s="85"/>
      <c r="G9" s="38"/>
    </row>
    <row r="10" spans="1:7" ht="38.25">
      <c r="A10" s="135" t="str">
        <f t="shared" si="0"/>
        <v>1006</v>
      </c>
      <c r="B10" s="112" t="s">
        <v>27</v>
      </c>
      <c r="C10" s="112" t="s">
        <v>142</v>
      </c>
      <c r="D10" s="113" t="s">
        <v>24</v>
      </c>
      <c r="E10" s="84"/>
      <c r="F10" s="85"/>
      <c r="G10" s="38"/>
    </row>
    <row r="11" spans="1:7" ht="38.25">
      <c r="A11" s="135" t="str">
        <f t="shared" si="0"/>
        <v>1007</v>
      </c>
      <c r="B11" s="112" t="s">
        <v>39</v>
      </c>
      <c r="C11" s="112" t="s">
        <v>209</v>
      </c>
      <c r="D11" s="106" t="s">
        <v>40</v>
      </c>
      <c r="E11" s="84"/>
      <c r="F11" s="85"/>
      <c r="G11" s="38"/>
    </row>
    <row r="12" spans="1:7" ht="51">
      <c r="A12" s="135" t="str">
        <f t="shared" si="0"/>
        <v>1008</v>
      </c>
      <c r="B12" s="112" t="s">
        <v>31</v>
      </c>
      <c r="C12" s="118" t="s">
        <v>144</v>
      </c>
      <c r="D12" s="106" t="s">
        <v>30</v>
      </c>
      <c r="E12" s="84"/>
      <c r="F12" s="85"/>
      <c r="G12" s="38"/>
    </row>
    <row r="13" spans="1:7" ht="38.25">
      <c r="A13" s="135" t="str">
        <f t="shared" si="0"/>
        <v>1009</v>
      </c>
      <c r="B13" s="104" t="s">
        <v>210</v>
      </c>
      <c r="C13" s="112" t="s">
        <v>145</v>
      </c>
      <c r="D13" s="106" t="s">
        <v>30</v>
      </c>
      <c r="E13" s="84"/>
      <c r="F13" s="85"/>
      <c r="G13" s="38"/>
    </row>
    <row r="14" spans="1:7" ht="14.25">
      <c r="A14" s="135" t="str">
        <f t="shared" si="0"/>
        <v>1010</v>
      </c>
      <c r="B14" s="112" t="s">
        <v>32</v>
      </c>
      <c r="C14" s="109"/>
      <c r="D14" s="106" t="s">
        <v>30</v>
      </c>
      <c r="E14" s="84"/>
      <c r="F14" s="85"/>
      <c r="G14" s="38"/>
    </row>
    <row r="15" spans="1:7" ht="38.25">
      <c r="A15" s="135" t="str">
        <f t="shared" si="0"/>
        <v>1011</v>
      </c>
      <c r="B15" s="104" t="s">
        <v>211</v>
      </c>
      <c r="C15" s="104" t="s">
        <v>212</v>
      </c>
      <c r="D15" s="136" t="s">
        <v>30</v>
      </c>
      <c r="E15" s="84"/>
      <c r="F15" s="85"/>
      <c r="G15" s="38"/>
    </row>
    <row r="16" spans="1:6" s="31" customFormat="1" ht="18" customHeight="1">
      <c r="A16" s="135" t="str">
        <f t="shared" si="0"/>
        <v>1012</v>
      </c>
      <c r="B16" s="112" t="s">
        <v>84</v>
      </c>
      <c r="C16" s="112"/>
      <c r="D16" s="100" t="s">
        <v>85</v>
      </c>
      <c r="E16" s="84"/>
      <c r="F16" s="85"/>
    </row>
    <row r="17" spans="1:6" s="31" customFormat="1" ht="15">
      <c r="A17" s="135" t="str">
        <f t="shared" si="0"/>
        <v>1013</v>
      </c>
      <c r="B17" s="112" t="s">
        <v>86</v>
      </c>
      <c r="C17" s="109"/>
      <c r="D17" s="100" t="s">
        <v>85</v>
      </c>
      <c r="E17" s="84"/>
      <c r="F17" s="85"/>
    </row>
    <row r="18" spans="1:6" s="31" customFormat="1" ht="25.5">
      <c r="A18" s="135" t="str">
        <f t="shared" si="0"/>
        <v>1014</v>
      </c>
      <c r="B18" s="112" t="s">
        <v>271</v>
      </c>
      <c r="C18" s="118"/>
      <c r="D18" s="100" t="s">
        <v>85</v>
      </c>
      <c r="E18" s="84"/>
      <c r="F18" s="85"/>
    </row>
    <row r="19" spans="1:6" s="31" customFormat="1" ht="38.25">
      <c r="A19" s="135" t="str">
        <f t="shared" si="0"/>
        <v>1015</v>
      </c>
      <c r="B19" s="104" t="s">
        <v>362</v>
      </c>
      <c r="C19" s="104"/>
      <c r="D19" s="136" t="s">
        <v>85</v>
      </c>
      <c r="E19" s="84"/>
      <c r="F19" s="85"/>
    </row>
    <row r="20" spans="1:7" ht="25.5">
      <c r="A20" s="135" t="str">
        <f t="shared" si="0"/>
        <v>1016</v>
      </c>
      <c r="B20" s="104" t="s">
        <v>147</v>
      </c>
      <c r="C20" s="104"/>
      <c r="D20" s="100" t="s">
        <v>33</v>
      </c>
      <c r="E20" s="84"/>
      <c r="F20" s="85"/>
      <c r="G20" s="38"/>
    </row>
    <row r="21" spans="1:7" ht="25.5">
      <c r="A21" s="83" t="str">
        <f t="shared" si="0"/>
        <v>1017</v>
      </c>
      <c r="B21" s="21" t="s">
        <v>213</v>
      </c>
      <c r="C21" s="23"/>
      <c r="D21" s="87" t="s">
        <v>33</v>
      </c>
      <c r="E21" s="84"/>
      <c r="F21" s="85"/>
      <c r="G21" s="38"/>
    </row>
    <row r="22" spans="1:7" ht="25.5">
      <c r="A22" s="83" t="str">
        <f t="shared" si="0"/>
        <v>1018</v>
      </c>
      <c r="B22" s="37" t="s">
        <v>254</v>
      </c>
      <c r="C22" s="88" t="s">
        <v>361</v>
      </c>
      <c r="D22" s="87" t="s">
        <v>38</v>
      </c>
      <c r="E22" s="84"/>
      <c r="F22" s="85"/>
      <c r="G22" s="38"/>
    </row>
    <row r="23" spans="1:7" ht="51">
      <c r="A23" s="83" t="str">
        <f t="shared" si="0"/>
        <v>1019</v>
      </c>
      <c r="B23" s="16" t="s">
        <v>34</v>
      </c>
      <c r="C23" s="17"/>
      <c r="D23" s="19" t="s">
        <v>38</v>
      </c>
      <c r="E23" s="84"/>
      <c r="F23" s="85"/>
      <c r="G23" s="38"/>
    </row>
    <row r="24" spans="1:7" ht="38.25">
      <c r="A24" s="83" t="str">
        <f t="shared" si="0"/>
        <v>1020</v>
      </c>
      <c r="B24" s="16" t="s">
        <v>35</v>
      </c>
      <c r="C24" s="17"/>
      <c r="D24" s="19" t="s">
        <v>38</v>
      </c>
      <c r="E24" s="84"/>
      <c r="F24" s="85"/>
      <c r="G24" s="38"/>
    </row>
    <row r="25" spans="1:7" ht="25.5">
      <c r="A25" s="83" t="str">
        <f t="shared" si="0"/>
        <v>1021</v>
      </c>
      <c r="B25" s="16" t="s">
        <v>36</v>
      </c>
      <c r="C25" s="17"/>
      <c r="D25" s="19" t="s">
        <v>38</v>
      </c>
      <c r="E25" s="84"/>
      <c r="F25" s="85"/>
      <c r="G25" s="38"/>
    </row>
    <row r="26" spans="1:7" ht="38.25">
      <c r="A26" s="83" t="str">
        <f t="shared" si="0"/>
        <v>1022</v>
      </c>
      <c r="B26" s="16" t="s">
        <v>37</v>
      </c>
      <c r="C26" s="17"/>
      <c r="D26" s="19" t="s">
        <v>38</v>
      </c>
      <c r="E26" s="84"/>
      <c r="F26" s="85"/>
      <c r="G26" s="38"/>
    </row>
    <row r="27" spans="1:7" ht="38.25">
      <c r="A27" s="83" t="str">
        <f t="shared" si="0"/>
        <v>1023</v>
      </c>
      <c r="B27" s="21" t="s">
        <v>248</v>
      </c>
      <c r="C27" s="17"/>
      <c r="D27" s="19" t="s">
        <v>38</v>
      </c>
      <c r="E27" s="84"/>
      <c r="F27" s="85"/>
      <c r="G27" s="38"/>
    </row>
    <row r="28" spans="1:6" ht="25.5">
      <c r="A28" s="83" t="str">
        <f t="shared" si="0"/>
        <v>1024</v>
      </c>
      <c r="B28" s="16" t="s">
        <v>135</v>
      </c>
      <c r="C28" s="17"/>
      <c r="D28" s="32" t="s">
        <v>134</v>
      </c>
      <c r="E28" s="84"/>
      <c r="F28" s="85"/>
    </row>
    <row r="29" spans="1:6" ht="38.25">
      <c r="A29" s="83" t="str">
        <f t="shared" si="0"/>
        <v>1025</v>
      </c>
      <c r="B29" s="16" t="s">
        <v>41</v>
      </c>
      <c r="C29" s="17"/>
      <c r="D29" s="32" t="s">
        <v>21</v>
      </c>
      <c r="E29" s="84"/>
      <c r="F29" s="85"/>
    </row>
    <row r="30" spans="1:6" ht="51">
      <c r="A30" s="83" t="str">
        <f t="shared" si="0"/>
        <v>1026</v>
      </c>
      <c r="B30" s="16" t="s">
        <v>42</v>
      </c>
      <c r="C30" s="17"/>
      <c r="D30" s="32" t="s">
        <v>21</v>
      </c>
      <c r="E30" s="84"/>
      <c r="F30" s="85"/>
    </row>
    <row r="31" spans="1:6" ht="25.5">
      <c r="A31" s="83" t="str">
        <f t="shared" si="0"/>
        <v>1027</v>
      </c>
      <c r="B31" s="16" t="s">
        <v>125</v>
      </c>
      <c r="C31" s="16" t="s">
        <v>126</v>
      </c>
      <c r="D31" s="32" t="s">
        <v>21</v>
      </c>
      <c r="E31" s="84"/>
      <c r="F31" s="85"/>
    </row>
    <row r="32" spans="1:6" ht="38.25">
      <c r="A32" s="83" t="str">
        <f t="shared" si="0"/>
        <v>1028</v>
      </c>
      <c r="B32" s="16" t="s">
        <v>127</v>
      </c>
      <c r="C32" s="17"/>
      <c r="D32" s="32" t="s">
        <v>21</v>
      </c>
      <c r="E32" s="84"/>
      <c r="F32" s="85"/>
    </row>
    <row r="33" spans="1:6" ht="63.75">
      <c r="A33" s="83" t="str">
        <f t="shared" si="0"/>
        <v>1029</v>
      </c>
      <c r="B33" s="16" t="s">
        <v>44</v>
      </c>
      <c r="C33" s="17"/>
      <c r="D33" s="19" t="s">
        <v>43</v>
      </c>
      <c r="E33" s="84"/>
      <c r="F33" s="85"/>
    </row>
    <row r="34" spans="1:6" ht="38.25">
      <c r="A34" s="83" t="str">
        <f t="shared" si="0"/>
        <v>1030</v>
      </c>
      <c r="B34" s="16" t="s">
        <v>45</v>
      </c>
      <c r="C34" s="17"/>
      <c r="D34" s="19" t="s">
        <v>43</v>
      </c>
      <c r="E34" s="84"/>
      <c r="F34" s="85"/>
    </row>
    <row r="35" spans="1:7" s="57" customFormat="1" ht="36.75" customHeight="1">
      <c r="A35" s="83" t="str">
        <f t="shared" si="0"/>
        <v>1031</v>
      </c>
      <c r="B35" s="55" t="s">
        <v>225</v>
      </c>
      <c r="C35" s="10"/>
      <c r="D35" s="22" t="s">
        <v>43</v>
      </c>
      <c r="E35" s="84"/>
      <c r="F35" s="85"/>
      <c r="G35" s="56"/>
    </row>
    <row r="36" spans="1:6" ht="25.5">
      <c r="A36" s="83" t="str">
        <f t="shared" si="0"/>
        <v>1032</v>
      </c>
      <c r="B36" s="16" t="s">
        <v>215</v>
      </c>
      <c r="C36" s="17" t="s">
        <v>214</v>
      </c>
      <c r="D36" s="19" t="s">
        <v>43</v>
      </c>
      <c r="E36" s="84"/>
      <c r="F36" s="85"/>
    </row>
    <row r="37" spans="1:6" ht="26.25">
      <c r="A37" s="83" t="str">
        <f t="shared" si="0"/>
        <v>1033</v>
      </c>
      <c r="B37" s="21" t="s">
        <v>46</v>
      </c>
      <c r="C37" s="17" t="s">
        <v>255</v>
      </c>
      <c r="D37" s="32" t="s">
        <v>47</v>
      </c>
      <c r="E37" s="84"/>
      <c r="F37" s="85"/>
    </row>
    <row r="38" spans="1:6" ht="25.5">
      <c r="A38" s="83" t="str">
        <f t="shared" si="0"/>
        <v>1034</v>
      </c>
      <c r="B38" s="21" t="s">
        <v>216</v>
      </c>
      <c r="C38" s="17"/>
      <c r="D38" s="32" t="s">
        <v>47</v>
      </c>
      <c r="E38" s="84"/>
      <c r="F38" s="85"/>
    </row>
    <row r="39" spans="1:6" ht="38.25">
      <c r="A39" s="83" t="str">
        <f t="shared" si="0"/>
        <v>1035</v>
      </c>
      <c r="B39" s="16" t="s">
        <v>48</v>
      </c>
      <c r="C39" s="17" t="s">
        <v>217</v>
      </c>
      <c r="D39" s="19" t="s">
        <v>49</v>
      </c>
      <c r="E39" s="84"/>
      <c r="F39" s="85"/>
    </row>
    <row r="40" spans="1:6" ht="25.5">
      <c r="A40" s="83" t="str">
        <f t="shared" si="0"/>
        <v>1036</v>
      </c>
      <c r="B40" s="16" t="s">
        <v>50</v>
      </c>
      <c r="C40" s="17"/>
      <c r="D40" s="19" t="s">
        <v>51</v>
      </c>
      <c r="E40" s="84"/>
      <c r="F40" s="85"/>
    </row>
    <row r="41" spans="1:6" ht="26.25">
      <c r="A41" s="83" t="str">
        <f t="shared" si="0"/>
        <v>1037</v>
      </c>
      <c r="B41" s="16" t="s">
        <v>218</v>
      </c>
      <c r="C41" s="17" t="s">
        <v>256</v>
      </c>
      <c r="D41" s="32" t="s">
        <v>121</v>
      </c>
      <c r="E41" s="84"/>
      <c r="F41" s="85"/>
    </row>
    <row r="42" spans="1:6" ht="38.25">
      <c r="A42" s="83" t="str">
        <f t="shared" si="0"/>
        <v>1038</v>
      </c>
      <c r="B42" s="21" t="s">
        <v>219</v>
      </c>
      <c r="C42" s="16" t="s">
        <v>166</v>
      </c>
      <c r="D42" s="22" t="s">
        <v>52</v>
      </c>
      <c r="E42" s="84"/>
      <c r="F42" s="85"/>
    </row>
    <row r="43" spans="1:6" ht="39">
      <c r="A43" s="83" t="str">
        <f t="shared" si="0"/>
        <v>1039</v>
      </c>
      <c r="B43" s="21" t="s">
        <v>220</v>
      </c>
      <c r="C43" s="17" t="s">
        <v>221</v>
      </c>
      <c r="D43" s="22" t="s">
        <v>52</v>
      </c>
      <c r="E43" s="84"/>
      <c r="F43" s="85"/>
    </row>
    <row r="44" spans="1:6" ht="51">
      <c r="A44" s="83" t="str">
        <f t="shared" si="0"/>
        <v>1040</v>
      </c>
      <c r="B44" s="16" t="s">
        <v>223</v>
      </c>
      <c r="C44" s="16" t="s">
        <v>224</v>
      </c>
      <c r="D44" s="22" t="s">
        <v>53</v>
      </c>
      <c r="E44" s="84"/>
      <c r="F44" s="85"/>
    </row>
    <row r="45" spans="1:6" ht="25.5">
      <c r="A45" s="83" t="str">
        <f t="shared" si="0"/>
        <v>1041</v>
      </c>
      <c r="B45" s="21" t="s">
        <v>222</v>
      </c>
      <c r="C45" s="23"/>
      <c r="D45" s="22" t="s">
        <v>53</v>
      </c>
      <c r="E45" s="84"/>
      <c r="F45" s="85"/>
    </row>
    <row r="46" spans="1:6" ht="51">
      <c r="A46" s="83" t="str">
        <f t="shared" si="0"/>
        <v>1042</v>
      </c>
      <c r="B46" s="16" t="s">
        <v>120</v>
      </c>
      <c r="C46" s="17"/>
      <c r="D46" s="32" t="s">
        <v>122</v>
      </c>
      <c r="E46" s="84"/>
      <c r="F46" s="85"/>
    </row>
    <row r="47" spans="1:6" ht="25.5">
      <c r="A47" s="83" t="str">
        <f t="shared" si="0"/>
        <v>1043</v>
      </c>
      <c r="B47" s="16" t="s">
        <v>54</v>
      </c>
      <c r="C47" s="17"/>
      <c r="D47" s="19" t="s">
        <v>57</v>
      </c>
      <c r="E47" s="84"/>
      <c r="F47" s="85"/>
    </row>
    <row r="48" spans="1:6" ht="25.5">
      <c r="A48" s="83" t="str">
        <f t="shared" si="0"/>
        <v>1044</v>
      </c>
      <c r="B48" s="16" t="s">
        <v>55</v>
      </c>
      <c r="C48" s="17"/>
      <c r="D48" s="19" t="s">
        <v>57</v>
      </c>
      <c r="E48" s="84"/>
      <c r="F48" s="85"/>
    </row>
    <row r="49" spans="1:6" ht="25.5">
      <c r="A49" s="83" t="str">
        <f t="shared" si="0"/>
        <v>1045</v>
      </c>
      <c r="B49" s="16" t="s">
        <v>56</v>
      </c>
      <c r="C49" s="17"/>
      <c r="D49" s="19" t="s">
        <v>57</v>
      </c>
      <c r="E49" s="84"/>
      <c r="F49" s="85"/>
    </row>
    <row r="50" spans="1:6" ht="25.5">
      <c r="A50" s="83" t="str">
        <f t="shared" si="0"/>
        <v>1046</v>
      </c>
      <c r="B50" s="21" t="s">
        <v>148</v>
      </c>
      <c r="C50" s="23"/>
      <c r="D50" s="87" t="s">
        <v>61</v>
      </c>
      <c r="E50" s="84"/>
      <c r="F50" s="85"/>
    </row>
    <row r="51" spans="1:6" ht="25.5">
      <c r="A51" s="83" t="str">
        <f t="shared" si="0"/>
        <v>1047</v>
      </c>
      <c r="B51" s="16" t="s">
        <v>167</v>
      </c>
      <c r="C51" s="17"/>
      <c r="D51" s="32" t="s">
        <v>61</v>
      </c>
      <c r="E51" s="84"/>
      <c r="F51" s="85"/>
    </row>
    <row r="52" spans="1:6" ht="25.5">
      <c r="A52" s="83" t="str">
        <f t="shared" si="0"/>
        <v>1048</v>
      </c>
      <c r="B52" s="16" t="s">
        <v>58</v>
      </c>
      <c r="C52" s="17"/>
      <c r="D52" s="32" t="s">
        <v>61</v>
      </c>
      <c r="E52" s="84"/>
      <c r="F52" s="85"/>
    </row>
    <row r="53" spans="1:6" ht="26.25">
      <c r="A53" s="83" t="str">
        <f t="shared" si="0"/>
        <v>1049</v>
      </c>
      <c r="B53" s="36" t="s">
        <v>257</v>
      </c>
      <c r="C53" s="86" t="s">
        <v>258</v>
      </c>
      <c r="D53" s="32" t="s">
        <v>61</v>
      </c>
      <c r="E53" s="84"/>
      <c r="F53" s="85"/>
    </row>
    <row r="54" spans="1:6" ht="25.5">
      <c r="A54" s="83" t="str">
        <f t="shared" si="0"/>
        <v>1050</v>
      </c>
      <c r="B54" s="36" t="s">
        <v>259</v>
      </c>
      <c r="C54" s="86"/>
      <c r="D54" s="32" t="s">
        <v>61</v>
      </c>
      <c r="E54" s="84"/>
      <c r="F54" s="85"/>
    </row>
    <row r="55" spans="1:6" ht="25.5">
      <c r="A55" s="83" t="str">
        <f t="shared" si="0"/>
        <v>1051</v>
      </c>
      <c r="B55" s="16" t="s">
        <v>59</v>
      </c>
      <c r="C55" s="17"/>
      <c r="D55" s="32" t="s">
        <v>62</v>
      </c>
      <c r="E55" s="84"/>
      <c r="F55" s="85"/>
    </row>
    <row r="56" spans="1:6" ht="38.25">
      <c r="A56" s="83" t="str">
        <f t="shared" si="0"/>
        <v>1052</v>
      </c>
      <c r="B56" s="16" t="s">
        <v>60</v>
      </c>
      <c r="C56" s="17"/>
      <c r="D56" s="32" t="s">
        <v>62</v>
      </c>
      <c r="E56" s="84"/>
      <c r="F56" s="85"/>
    </row>
    <row r="57" spans="1:6" ht="38.25">
      <c r="A57" s="83" t="str">
        <f t="shared" si="0"/>
        <v>1053</v>
      </c>
      <c r="B57" s="21" t="s">
        <v>263</v>
      </c>
      <c r="C57" s="17"/>
      <c r="D57" s="19" t="s">
        <v>62</v>
      </c>
      <c r="E57" s="84"/>
      <c r="F57" s="85"/>
    </row>
    <row r="58" spans="1:6" ht="38.25">
      <c r="A58" s="83" t="str">
        <f t="shared" si="0"/>
        <v>1054</v>
      </c>
      <c r="B58" s="16" t="s">
        <v>365</v>
      </c>
      <c r="C58" s="17"/>
      <c r="D58" s="19" t="s">
        <v>239</v>
      </c>
      <c r="E58" s="84"/>
      <c r="F58" s="85"/>
    </row>
    <row r="59" spans="1:6" ht="39.75" thickBot="1">
      <c r="A59" s="89" t="str">
        <f t="shared" si="0"/>
        <v>1055</v>
      </c>
      <c r="B59" s="90" t="s">
        <v>273</v>
      </c>
      <c r="C59" s="91" t="s">
        <v>272</v>
      </c>
      <c r="D59" s="92" t="s">
        <v>239</v>
      </c>
      <c r="E59" s="93"/>
      <c r="F59" s="94"/>
    </row>
    <row r="60" spans="4:5" s="35" customFormat="1" ht="12.75">
      <c r="D60" s="29"/>
      <c r="E60" s="34"/>
    </row>
    <row r="61" spans="4:5" s="35" customFormat="1" ht="12.75">
      <c r="D61" s="29"/>
      <c r="E61" s="34"/>
    </row>
    <row r="62" spans="4:5" s="35" customFormat="1" ht="12.75">
      <c r="D62" s="29"/>
      <c r="E62" s="34"/>
    </row>
  </sheetData>
  <sheetProtection/>
  <printOptions/>
  <pageMargins left="0.25" right="0.25" top="0.75" bottom="0.75" header="0.3" footer="0.3"/>
  <pageSetup fitToHeight="0" fitToWidth="1" horizontalDpi="600" verticalDpi="600" orientation="landscape" scale="68" r:id="rId2"/>
  <headerFooter>
    <oddHeader>&amp;C&amp;F</oddHeader>
    <oddFooter>&amp;C&amp;A</oddFooter>
  </headerFooter>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G22"/>
  <sheetViews>
    <sheetView zoomScalePageLayoutView="0" workbookViewId="0" topLeftCell="A1">
      <pane ySplit="4" topLeftCell="A5" activePane="bottomLeft" state="frozen"/>
      <selection pane="topLeft" activeCell="B11" sqref="B11:E11"/>
      <selection pane="bottomLeft" activeCell="E5" sqref="E5"/>
    </sheetView>
  </sheetViews>
  <sheetFormatPr defaultColWidth="9.140625" defaultRowHeight="15"/>
  <cols>
    <col min="1" max="1" width="13.00390625" style="24" customWidth="1"/>
    <col min="2" max="2" width="42.7109375" style="11" customWidth="1"/>
    <col min="3" max="3" width="37.8515625" style="11" customWidth="1"/>
    <col min="4" max="4" width="30.7109375" style="11" customWidth="1"/>
    <col min="5" max="5" width="31.421875" style="11" customWidth="1"/>
    <col min="6" max="6" width="50.140625" style="11" customWidth="1"/>
    <col min="7" max="16384" width="9.140625" style="11" customWidth="1"/>
  </cols>
  <sheetData>
    <row r="1" spans="1:7" s="74" customFormat="1" ht="26.25" thickBot="1">
      <c r="A1" s="70"/>
      <c r="B1" s="71"/>
      <c r="C1" s="71"/>
      <c r="D1" s="53" t="s">
        <v>378</v>
      </c>
      <c r="E1" s="72"/>
      <c r="F1" s="73"/>
      <c r="G1" s="62"/>
    </row>
    <row r="2" spans="1:6" ht="26.25" thickBot="1">
      <c r="A2" s="202" t="s">
        <v>381</v>
      </c>
      <c r="B2" s="203"/>
      <c r="C2" s="203"/>
      <c r="D2" s="203"/>
      <c r="E2" s="204"/>
      <c r="F2" s="205"/>
    </row>
    <row r="3" spans="1:6" ht="23.25">
      <c r="A3" s="206" t="s">
        <v>12</v>
      </c>
      <c r="B3" s="207"/>
      <c r="C3" s="208"/>
      <c r="D3" s="1" t="s">
        <v>13</v>
      </c>
      <c r="E3" s="209" t="s">
        <v>14</v>
      </c>
      <c r="F3" s="210"/>
    </row>
    <row r="4" spans="1:6" ht="15">
      <c r="A4" s="12" t="s">
        <v>15</v>
      </c>
      <c r="B4" s="13" t="s">
        <v>5</v>
      </c>
      <c r="C4" s="13" t="s">
        <v>7</v>
      </c>
      <c r="D4" s="13" t="s">
        <v>16</v>
      </c>
      <c r="E4" s="13" t="s">
        <v>17</v>
      </c>
      <c r="F4" s="14" t="s">
        <v>10</v>
      </c>
    </row>
    <row r="5" spans="1:6" ht="14.25">
      <c r="A5" s="15" t="str">
        <f>TEXT(ROW(A1),"2000")</f>
        <v>2001</v>
      </c>
      <c r="B5" s="20" t="s">
        <v>64</v>
      </c>
      <c r="C5" s="26"/>
      <c r="D5" s="27" t="s">
        <v>20</v>
      </c>
      <c r="E5" s="58"/>
      <c r="F5" s="58"/>
    </row>
    <row r="6" spans="1:6" ht="25.5">
      <c r="A6" s="15" t="str">
        <f>TEXT(ROW(A2),"2000")</f>
        <v>2002</v>
      </c>
      <c r="B6" s="16" t="s">
        <v>367</v>
      </c>
      <c r="C6" s="18"/>
      <c r="D6" s="27" t="s">
        <v>20</v>
      </c>
      <c r="E6" s="58"/>
      <c r="F6" s="58"/>
    </row>
    <row r="7" spans="1:6" ht="25.5">
      <c r="A7" s="15" t="str">
        <f aca="true" t="shared" si="0" ref="A7:A20">TEXT(ROW(A3),"2000")</f>
        <v>2003</v>
      </c>
      <c r="B7" s="16" t="s">
        <v>368</v>
      </c>
      <c r="C7" s="18" t="s">
        <v>369</v>
      </c>
      <c r="D7" s="27" t="s">
        <v>20</v>
      </c>
      <c r="E7" s="58"/>
      <c r="F7" s="58"/>
    </row>
    <row r="8" spans="1:6" ht="38.25">
      <c r="A8" s="107" t="str">
        <f t="shared" si="0"/>
        <v>2004</v>
      </c>
      <c r="B8" s="118" t="s">
        <v>65</v>
      </c>
      <c r="C8" s="115"/>
      <c r="D8" s="119" t="s">
        <v>20</v>
      </c>
      <c r="E8" s="58"/>
      <c r="F8" s="58"/>
    </row>
    <row r="9" spans="1:6" ht="36" customHeight="1">
      <c r="A9" s="107" t="str">
        <f t="shared" si="0"/>
        <v>2005</v>
      </c>
      <c r="B9" s="115" t="s">
        <v>233</v>
      </c>
      <c r="C9" s="115"/>
      <c r="D9" s="119" t="s">
        <v>20</v>
      </c>
      <c r="E9" s="58"/>
      <c r="F9" s="58"/>
    </row>
    <row r="10" spans="1:6" ht="51">
      <c r="A10" s="107" t="str">
        <f t="shared" si="0"/>
        <v>2006</v>
      </c>
      <c r="B10" s="128" t="s">
        <v>236</v>
      </c>
      <c r="C10" s="128" t="s">
        <v>237</v>
      </c>
      <c r="D10" s="131" t="s">
        <v>20</v>
      </c>
      <c r="E10" s="58"/>
      <c r="F10" s="58"/>
    </row>
    <row r="11" spans="1:6" ht="25.5">
      <c r="A11" s="107" t="str">
        <f t="shared" si="0"/>
        <v>2007</v>
      </c>
      <c r="B11" s="118" t="s">
        <v>229</v>
      </c>
      <c r="C11" s="115" t="s">
        <v>230</v>
      </c>
      <c r="D11" s="132" t="s">
        <v>68</v>
      </c>
      <c r="E11" s="58"/>
      <c r="F11" s="58"/>
    </row>
    <row r="12" spans="1:6" ht="38.25">
      <c r="A12" s="107" t="str">
        <f t="shared" si="0"/>
        <v>2008</v>
      </c>
      <c r="B12" s="133" t="s">
        <v>231</v>
      </c>
      <c r="C12" s="134" t="s">
        <v>232</v>
      </c>
      <c r="D12" s="132" t="s">
        <v>68</v>
      </c>
      <c r="E12" s="58"/>
      <c r="F12" s="58"/>
    </row>
    <row r="13" spans="1:6" ht="25.5">
      <c r="A13" s="107" t="str">
        <f t="shared" si="0"/>
        <v>2009</v>
      </c>
      <c r="B13" s="133" t="s">
        <v>234</v>
      </c>
      <c r="C13" s="134"/>
      <c r="D13" s="119" t="s">
        <v>128</v>
      </c>
      <c r="E13" s="58"/>
      <c r="F13" s="58"/>
    </row>
    <row r="14" spans="1:6" ht="14.25">
      <c r="A14" s="107" t="str">
        <f t="shared" si="0"/>
        <v>2010</v>
      </c>
      <c r="B14" s="133" t="s">
        <v>238</v>
      </c>
      <c r="C14" s="134"/>
      <c r="D14" s="119" t="s">
        <v>128</v>
      </c>
      <c r="E14" s="58"/>
      <c r="F14" s="58"/>
    </row>
    <row r="15" spans="1:6" ht="51">
      <c r="A15" s="107" t="str">
        <f t="shared" si="0"/>
        <v>2011</v>
      </c>
      <c r="B15" s="118" t="s">
        <v>168</v>
      </c>
      <c r="C15" s="115"/>
      <c r="D15" s="119" t="s">
        <v>128</v>
      </c>
      <c r="E15" s="58"/>
      <c r="F15" s="58"/>
    </row>
    <row r="16" spans="1:6" ht="25.5">
      <c r="A16" s="107" t="str">
        <f t="shared" si="0"/>
        <v>2012</v>
      </c>
      <c r="B16" s="118" t="s">
        <v>290</v>
      </c>
      <c r="C16" s="115"/>
      <c r="D16" s="132" t="s">
        <v>235</v>
      </c>
      <c r="E16" s="58"/>
      <c r="F16" s="58"/>
    </row>
    <row r="17" spans="1:6" ht="25.5">
      <c r="A17" s="107" t="str">
        <f t="shared" si="0"/>
        <v>2013</v>
      </c>
      <c r="B17" s="104" t="s">
        <v>173</v>
      </c>
      <c r="C17" s="105"/>
      <c r="D17" s="110" t="s">
        <v>69</v>
      </c>
      <c r="E17" s="58"/>
      <c r="F17" s="58"/>
    </row>
    <row r="18" spans="1:6" ht="51">
      <c r="A18" s="107" t="str">
        <f t="shared" si="0"/>
        <v>2014</v>
      </c>
      <c r="B18" s="104" t="s">
        <v>242</v>
      </c>
      <c r="C18" s="104" t="s">
        <v>243</v>
      </c>
      <c r="D18" s="110" t="s">
        <v>69</v>
      </c>
      <c r="E18" s="58"/>
      <c r="F18" s="58"/>
    </row>
    <row r="19" spans="1:6" ht="38.25">
      <c r="A19" s="107" t="str">
        <f t="shared" si="0"/>
        <v>2015</v>
      </c>
      <c r="B19" s="104" t="s">
        <v>123</v>
      </c>
      <c r="C19" s="6"/>
      <c r="D19" s="110" t="s">
        <v>69</v>
      </c>
      <c r="E19" s="58"/>
      <c r="F19" s="58"/>
    </row>
    <row r="20" spans="1:6" ht="25.5">
      <c r="A20" s="107" t="str">
        <f t="shared" si="0"/>
        <v>2016</v>
      </c>
      <c r="B20" s="112" t="s">
        <v>169</v>
      </c>
      <c r="C20" s="105"/>
      <c r="D20" s="107" t="s">
        <v>69</v>
      </c>
      <c r="E20" s="58"/>
      <c r="F20" s="58"/>
    </row>
    <row r="21" spans="1:6" ht="14.25">
      <c r="A21" s="15"/>
      <c r="B21" s="20"/>
      <c r="C21" s="28"/>
      <c r="D21" s="30"/>
      <c r="E21" s="25"/>
      <c r="F21" s="25"/>
    </row>
    <row r="22" spans="1:6" ht="14.25">
      <c r="A22" s="15"/>
      <c r="B22" s="20"/>
      <c r="C22" s="28"/>
      <c r="D22" s="30"/>
      <c r="E22" s="25"/>
      <c r="F22" s="25"/>
    </row>
  </sheetData>
  <sheetProtection/>
  <mergeCells count="3">
    <mergeCell ref="A2:F2"/>
    <mergeCell ref="A3:C3"/>
    <mergeCell ref="E3:F3"/>
  </mergeCells>
  <dataValidations count="1">
    <dataValidation type="list" allowBlank="1" showInputMessage="1" showErrorMessage="1" sqref="E21:E22">
      <formula1>'2-Analytics &amp; Delivery'!#REF!</formula1>
    </dataValidation>
  </dataValidations>
  <printOptions/>
  <pageMargins left="0.25" right="0.25" top="0.75" bottom="0.75" header="0.3" footer="0.3"/>
  <pageSetup fitToHeight="0" fitToWidth="1" horizontalDpi="600" verticalDpi="600" orientation="landscape" scale="65" r:id="rId2"/>
  <headerFooter>
    <oddHeader>&amp;C&amp;F</oddHeader>
    <oddFooter>&amp;C&amp;A</oddFooter>
  </headerFooter>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pane ySplit="4" topLeftCell="A5" activePane="bottomLeft" state="frozen"/>
      <selection pane="topLeft" activeCell="B11" sqref="B11:E11"/>
      <selection pane="bottomLeft" activeCell="E5" sqref="E5"/>
    </sheetView>
  </sheetViews>
  <sheetFormatPr defaultColWidth="9.140625" defaultRowHeight="15"/>
  <cols>
    <col min="1" max="1" width="13.00390625" style="163" customWidth="1"/>
    <col min="2" max="2" width="42.7109375" style="74" customWidth="1"/>
    <col min="3" max="3" width="37.8515625" style="74" customWidth="1"/>
    <col min="4" max="4" width="30.7109375" style="74" customWidth="1"/>
    <col min="5" max="5" width="31.421875" style="74" customWidth="1"/>
    <col min="6" max="6" width="50.140625" style="74" customWidth="1"/>
    <col min="7" max="16384" width="9.140625" style="74" customWidth="1"/>
  </cols>
  <sheetData>
    <row r="1" spans="1:7" ht="26.25" thickBot="1">
      <c r="A1" s="70"/>
      <c r="B1" s="71"/>
      <c r="C1" s="71"/>
      <c r="D1" s="53" t="s">
        <v>378</v>
      </c>
      <c r="E1" s="72"/>
      <c r="F1" s="73"/>
      <c r="G1" s="62"/>
    </row>
    <row r="2" spans="1:6" ht="26.25" thickBot="1">
      <c r="A2" s="211" t="s">
        <v>382</v>
      </c>
      <c r="B2" s="212"/>
      <c r="C2" s="212"/>
      <c r="D2" s="212"/>
      <c r="E2" s="213"/>
      <c r="F2" s="214"/>
    </row>
    <row r="3" spans="1:6" ht="23.25">
      <c r="A3" s="215" t="s">
        <v>12</v>
      </c>
      <c r="B3" s="207"/>
      <c r="C3" s="208"/>
      <c r="D3" s="157" t="s">
        <v>13</v>
      </c>
      <c r="E3" s="216" t="s">
        <v>14</v>
      </c>
      <c r="F3" s="217"/>
    </row>
    <row r="4" spans="1:6" ht="15">
      <c r="A4" s="12" t="s">
        <v>15</v>
      </c>
      <c r="B4" s="13" t="s">
        <v>5</v>
      </c>
      <c r="C4" s="13" t="s">
        <v>7</v>
      </c>
      <c r="D4" s="13" t="s">
        <v>16</v>
      </c>
      <c r="E4" s="13" t="s">
        <v>17</v>
      </c>
      <c r="F4" s="14" t="s">
        <v>10</v>
      </c>
    </row>
    <row r="5" spans="1:6" ht="114.75">
      <c r="A5" s="107" t="str">
        <f>TEXT(ROW(A1),"3000")</f>
        <v>3001</v>
      </c>
      <c r="B5" s="114" t="s">
        <v>288</v>
      </c>
      <c r="C5" s="115" t="s">
        <v>289</v>
      </c>
      <c r="D5" s="110" t="s">
        <v>262</v>
      </c>
      <c r="E5" s="58"/>
      <c r="F5" s="58"/>
    </row>
    <row r="6" spans="1:6" ht="114.75">
      <c r="A6" s="107" t="str">
        <f>TEXT(ROW(A2),"3000")</f>
        <v>3002</v>
      </c>
      <c r="B6" s="105" t="s">
        <v>246</v>
      </c>
      <c r="C6" s="115" t="s">
        <v>266</v>
      </c>
      <c r="D6" s="127" t="s">
        <v>262</v>
      </c>
      <c r="E6" s="58"/>
      <c r="F6" s="58"/>
    </row>
    <row r="7" spans="1:6" ht="51">
      <c r="A7" s="107" t="str">
        <f aca="true" t="shared" si="0" ref="A7:A32">TEXT(ROW(A3),"3000")</f>
        <v>3003</v>
      </c>
      <c r="B7" s="114" t="s">
        <v>279</v>
      </c>
      <c r="C7" s="105" t="s">
        <v>280</v>
      </c>
      <c r="D7" s="110" t="s">
        <v>262</v>
      </c>
      <c r="E7" s="58"/>
      <c r="F7" s="58"/>
    </row>
    <row r="8" spans="1:6" ht="50.25" customHeight="1">
      <c r="A8" s="107" t="str">
        <f t="shared" si="0"/>
        <v>3004</v>
      </c>
      <c r="B8" s="129" t="s">
        <v>281</v>
      </c>
      <c r="C8" s="130"/>
      <c r="D8" s="106" t="s">
        <v>131</v>
      </c>
      <c r="E8" s="58"/>
      <c r="F8" s="58"/>
    </row>
    <row r="9" spans="1:6" ht="50.25" customHeight="1">
      <c r="A9" s="107" t="str">
        <f t="shared" si="0"/>
        <v>3005</v>
      </c>
      <c r="B9" s="129" t="s">
        <v>282</v>
      </c>
      <c r="C9" s="130"/>
      <c r="D9" s="106" t="s">
        <v>131</v>
      </c>
      <c r="E9" s="58"/>
      <c r="F9" s="58"/>
    </row>
    <row r="10" spans="1:6" ht="50.25" customHeight="1">
      <c r="A10" s="107" t="str">
        <f t="shared" si="0"/>
        <v>3006</v>
      </c>
      <c r="B10" s="129" t="s">
        <v>283</v>
      </c>
      <c r="C10" s="130"/>
      <c r="D10" s="106" t="s">
        <v>131</v>
      </c>
      <c r="E10" s="58"/>
      <c r="F10" s="58"/>
    </row>
    <row r="11" spans="1:6" ht="50.25" customHeight="1">
      <c r="A11" s="107" t="str">
        <f t="shared" si="0"/>
        <v>3007</v>
      </c>
      <c r="B11" s="129" t="s">
        <v>284</v>
      </c>
      <c r="C11" s="130"/>
      <c r="D11" s="106" t="s">
        <v>131</v>
      </c>
      <c r="E11" s="58"/>
      <c r="F11" s="58"/>
    </row>
    <row r="12" spans="1:6" ht="38.25">
      <c r="A12" s="107" t="str">
        <f t="shared" si="0"/>
        <v>3008</v>
      </c>
      <c r="B12" s="129" t="s">
        <v>285</v>
      </c>
      <c r="C12" s="130"/>
      <c r="D12" s="106" t="s">
        <v>131</v>
      </c>
      <c r="E12" s="58"/>
      <c r="F12" s="58"/>
    </row>
    <row r="13" spans="1:6" ht="38.25">
      <c r="A13" s="107" t="str">
        <f t="shared" si="0"/>
        <v>3009</v>
      </c>
      <c r="B13" s="129" t="s">
        <v>286</v>
      </c>
      <c r="C13" s="130"/>
      <c r="D13" s="106" t="s">
        <v>131</v>
      </c>
      <c r="E13" s="58"/>
      <c r="F13" s="58"/>
    </row>
    <row r="14" spans="1:6" ht="25.5">
      <c r="A14" s="107" t="str">
        <f t="shared" si="0"/>
        <v>3010</v>
      </c>
      <c r="B14" s="129" t="s">
        <v>287</v>
      </c>
      <c r="C14" s="130"/>
      <c r="D14" s="106" t="s">
        <v>131</v>
      </c>
      <c r="E14" s="58"/>
      <c r="F14" s="58"/>
    </row>
    <row r="15" spans="1:6" ht="51">
      <c r="A15" s="107" t="str">
        <f t="shared" si="0"/>
        <v>3011</v>
      </c>
      <c r="B15" s="112" t="s">
        <v>132</v>
      </c>
      <c r="C15" s="112" t="s">
        <v>133</v>
      </c>
      <c r="D15" s="106" t="s">
        <v>131</v>
      </c>
      <c r="E15" s="58"/>
      <c r="F15" s="58"/>
    </row>
    <row r="16" spans="1:6" ht="38.25">
      <c r="A16" s="107" t="str">
        <f t="shared" si="0"/>
        <v>3012</v>
      </c>
      <c r="B16" s="112" t="s">
        <v>124</v>
      </c>
      <c r="C16" s="112" t="s">
        <v>150</v>
      </c>
      <c r="D16" s="106" t="s">
        <v>21</v>
      </c>
      <c r="E16" s="58"/>
      <c r="F16" s="58"/>
    </row>
    <row r="17" spans="1:6" ht="51">
      <c r="A17" s="107" t="str">
        <f t="shared" si="0"/>
        <v>3013</v>
      </c>
      <c r="B17" s="112" t="s">
        <v>149</v>
      </c>
      <c r="C17" s="112"/>
      <c r="D17" s="106" t="s">
        <v>21</v>
      </c>
      <c r="E17" s="58"/>
      <c r="F17" s="58"/>
    </row>
    <row r="18" spans="1:6" ht="114.75">
      <c r="A18" s="107" t="str">
        <f t="shared" si="0"/>
        <v>3014</v>
      </c>
      <c r="B18" s="130" t="s">
        <v>240</v>
      </c>
      <c r="C18" s="118" t="s">
        <v>269</v>
      </c>
      <c r="D18" s="106" t="s">
        <v>21</v>
      </c>
      <c r="E18" s="58"/>
      <c r="F18" s="58"/>
    </row>
    <row r="19" spans="1:6" ht="255">
      <c r="A19" s="107" t="str">
        <f t="shared" si="0"/>
        <v>3015</v>
      </c>
      <c r="B19" s="104" t="s">
        <v>170</v>
      </c>
      <c r="C19" s="118" t="s">
        <v>270</v>
      </c>
      <c r="D19" s="100" t="s">
        <v>71</v>
      </c>
      <c r="E19" s="58"/>
      <c r="F19" s="58"/>
    </row>
    <row r="20" spans="1:6" ht="25.5">
      <c r="A20" s="107" t="str">
        <f t="shared" si="0"/>
        <v>3016</v>
      </c>
      <c r="B20" s="104" t="s">
        <v>250</v>
      </c>
      <c r="C20" s="112"/>
      <c r="D20" s="100" t="s">
        <v>71</v>
      </c>
      <c r="E20" s="58"/>
      <c r="F20" s="58"/>
    </row>
    <row r="21" spans="1:6" ht="51" customHeight="1">
      <c r="A21" s="107" t="str">
        <f t="shared" si="0"/>
        <v>3017</v>
      </c>
      <c r="B21" s="105" t="s">
        <v>241</v>
      </c>
      <c r="C21" s="105"/>
      <c r="D21" s="100" t="s">
        <v>71</v>
      </c>
      <c r="E21" s="58"/>
      <c r="F21" s="58"/>
    </row>
    <row r="22" spans="1:6" ht="38.25">
      <c r="A22" s="107" t="str">
        <f t="shared" si="0"/>
        <v>3018</v>
      </c>
      <c r="B22" s="112" t="s">
        <v>129</v>
      </c>
      <c r="C22" s="112" t="s">
        <v>153</v>
      </c>
      <c r="D22" s="106" t="s">
        <v>71</v>
      </c>
      <c r="E22" s="58"/>
      <c r="F22" s="58"/>
    </row>
    <row r="23" spans="1:6" ht="38.25">
      <c r="A23" s="107" t="str">
        <f t="shared" si="0"/>
        <v>3019</v>
      </c>
      <c r="B23" s="109" t="s">
        <v>130</v>
      </c>
      <c r="C23" s="109" t="s">
        <v>154</v>
      </c>
      <c r="D23" s="106" t="s">
        <v>71</v>
      </c>
      <c r="E23" s="58"/>
      <c r="F23" s="58"/>
    </row>
    <row r="24" spans="1:6" ht="25.5">
      <c r="A24" s="107" t="str">
        <f t="shared" si="0"/>
        <v>3020</v>
      </c>
      <c r="B24" s="104" t="s">
        <v>151</v>
      </c>
      <c r="C24" s="104" t="s">
        <v>152</v>
      </c>
      <c r="D24" s="100" t="s">
        <v>71</v>
      </c>
      <c r="E24" s="58"/>
      <c r="F24" s="58"/>
    </row>
    <row r="25" spans="1:6" ht="25.5">
      <c r="A25" s="107" t="str">
        <f t="shared" si="0"/>
        <v>3021</v>
      </c>
      <c r="B25" s="104" t="s">
        <v>72</v>
      </c>
      <c r="C25" s="112"/>
      <c r="D25" s="106" t="s">
        <v>49</v>
      </c>
      <c r="E25" s="58"/>
      <c r="F25" s="58"/>
    </row>
    <row r="26" spans="1:6" ht="25.5">
      <c r="A26" s="107" t="str">
        <f t="shared" si="0"/>
        <v>3022</v>
      </c>
      <c r="B26" s="104" t="s">
        <v>73</v>
      </c>
      <c r="C26" s="105"/>
      <c r="D26" s="106" t="s">
        <v>49</v>
      </c>
      <c r="E26" s="58"/>
      <c r="F26" s="58"/>
    </row>
    <row r="27" spans="1:6" ht="25.5">
      <c r="A27" s="107" t="str">
        <f t="shared" si="0"/>
        <v>3023</v>
      </c>
      <c r="B27" s="104" t="s">
        <v>74</v>
      </c>
      <c r="C27" s="105"/>
      <c r="D27" s="106" t="s">
        <v>49</v>
      </c>
      <c r="E27" s="58"/>
      <c r="F27" s="58"/>
    </row>
    <row r="28" spans="1:6" ht="25.5">
      <c r="A28" s="107" t="str">
        <f t="shared" si="0"/>
        <v>3024</v>
      </c>
      <c r="B28" s="108" t="s">
        <v>171</v>
      </c>
      <c r="C28" s="108" t="s">
        <v>172</v>
      </c>
      <c r="D28" s="127" t="s">
        <v>146</v>
      </c>
      <c r="E28" s="58"/>
      <c r="F28" s="58"/>
    </row>
    <row r="29" spans="1:6" ht="89.25">
      <c r="A29" s="107" t="str">
        <f t="shared" si="0"/>
        <v>3025</v>
      </c>
      <c r="B29" s="105" t="s">
        <v>244</v>
      </c>
      <c r="C29" s="105" t="s">
        <v>264</v>
      </c>
      <c r="D29" s="127" t="s">
        <v>146</v>
      </c>
      <c r="E29" s="58"/>
      <c r="F29" s="58"/>
    </row>
    <row r="30" spans="1:6" ht="63.75">
      <c r="A30" s="107" t="str">
        <f t="shared" si="0"/>
        <v>3026</v>
      </c>
      <c r="B30" s="105" t="s">
        <v>251</v>
      </c>
      <c r="C30" s="105"/>
      <c r="D30" s="107" t="s">
        <v>70</v>
      </c>
      <c r="E30" s="58"/>
      <c r="F30" s="58"/>
    </row>
    <row r="31" spans="1:6" ht="127.5">
      <c r="A31" s="107" t="str">
        <f t="shared" si="0"/>
        <v>3027</v>
      </c>
      <c r="B31" s="128" t="s">
        <v>267</v>
      </c>
      <c r="C31" s="128" t="s">
        <v>268</v>
      </c>
      <c r="D31" s="131" t="s">
        <v>70</v>
      </c>
      <c r="E31" s="58"/>
      <c r="F31" s="58"/>
    </row>
    <row r="32" spans="1:6" ht="89.25">
      <c r="A32" s="107" t="str">
        <f t="shared" si="0"/>
        <v>3028</v>
      </c>
      <c r="B32" s="162" t="s">
        <v>245</v>
      </c>
      <c r="C32" s="105" t="s">
        <v>265</v>
      </c>
      <c r="D32" s="127" t="s">
        <v>19</v>
      </c>
      <c r="E32" s="58"/>
      <c r="F32" s="58"/>
    </row>
  </sheetData>
  <sheetProtection/>
  <mergeCells count="3">
    <mergeCell ref="A2:F2"/>
    <mergeCell ref="A3:C3"/>
    <mergeCell ref="E3:F3"/>
  </mergeCells>
  <printOptions/>
  <pageMargins left="0.25" right="0.25" top="0.75" bottom="0.75" header="0.3" footer="0.3"/>
  <pageSetup fitToHeight="0" fitToWidth="1" horizontalDpi="600" verticalDpi="600" orientation="landscape" scale="65" r:id="rId2"/>
  <headerFooter>
    <oddHeader>&amp;C&amp;F</oddHeader>
    <oddFooter>&amp;C&amp;A</oddFooter>
  </headerFooter>
  <tableParts>
    <tablePart r:id="rId1"/>
  </tableParts>
</worksheet>
</file>

<file path=xl/worksheets/sheet6.xml><?xml version="1.0" encoding="utf-8"?>
<worksheet xmlns="http://schemas.openxmlformats.org/spreadsheetml/2006/main" xmlns:r="http://schemas.openxmlformats.org/officeDocument/2006/relationships">
  <sheetPr>
    <pageSetUpPr fitToPage="1"/>
  </sheetPr>
  <dimension ref="A1:G15"/>
  <sheetViews>
    <sheetView zoomScalePageLayoutView="0" workbookViewId="0" topLeftCell="A1">
      <pane ySplit="4" topLeftCell="A5" activePane="bottomLeft" state="frozen"/>
      <selection pane="topLeft" activeCell="B11" sqref="B11:E11"/>
      <selection pane="bottomLeft" activeCell="E5" sqref="E5"/>
    </sheetView>
  </sheetViews>
  <sheetFormatPr defaultColWidth="9.140625" defaultRowHeight="15"/>
  <cols>
    <col min="1" max="1" width="13.00390625" style="75" customWidth="1"/>
    <col min="2" max="2" width="42.7109375" style="62" customWidth="1"/>
    <col min="3" max="3" width="37.8515625" style="62" customWidth="1"/>
    <col min="4" max="4" width="30.7109375" style="62" customWidth="1"/>
    <col min="5" max="5" width="31.421875" style="62" customWidth="1"/>
    <col min="6" max="6" width="50.140625" style="62" customWidth="1"/>
    <col min="7" max="16384" width="9.140625" style="62" customWidth="1"/>
  </cols>
  <sheetData>
    <row r="1" spans="1:7" s="74" customFormat="1" ht="26.25" thickBot="1">
      <c r="A1" s="70"/>
      <c r="B1" s="71"/>
      <c r="C1" s="71"/>
      <c r="D1" s="53" t="s">
        <v>378</v>
      </c>
      <c r="E1" s="72"/>
      <c r="F1" s="73"/>
      <c r="G1" s="62"/>
    </row>
    <row r="2" spans="1:6" ht="26.25" thickBot="1">
      <c r="A2" s="211" t="s">
        <v>383</v>
      </c>
      <c r="B2" s="212"/>
      <c r="C2" s="212"/>
      <c r="D2" s="212"/>
      <c r="E2" s="213"/>
      <c r="F2" s="214"/>
    </row>
    <row r="3" spans="1:6" ht="23.25">
      <c r="A3" s="215" t="s">
        <v>12</v>
      </c>
      <c r="B3" s="207"/>
      <c r="C3" s="208"/>
      <c r="D3" s="157" t="s">
        <v>13</v>
      </c>
      <c r="E3" s="216" t="s">
        <v>14</v>
      </c>
      <c r="F3" s="217"/>
    </row>
    <row r="4" spans="1:6" ht="15">
      <c r="A4" s="12" t="s">
        <v>15</v>
      </c>
      <c r="B4" s="13" t="s">
        <v>5</v>
      </c>
      <c r="C4" s="13" t="s">
        <v>7</v>
      </c>
      <c r="D4" s="13" t="s">
        <v>16</v>
      </c>
      <c r="E4" s="13" t="s">
        <v>17</v>
      </c>
      <c r="F4" s="14" t="s">
        <v>10</v>
      </c>
    </row>
    <row r="5" spans="1:6" ht="38.25">
      <c r="A5" s="107" t="str">
        <f>TEXT(ROW(A1),"4000")</f>
        <v>4001</v>
      </c>
      <c r="B5" s="105" t="s">
        <v>138</v>
      </c>
      <c r="C5" s="105"/>
      <c r="D5" s="160" t="s">
        <v>136</v>
      </c>
      <c r="E5" s="58"/>
      <c r="F5" s="58"/>
    </row>
    <row r="6" spans="1:6" ht="25.5">
      <c r="A6" s="107" t="str">
        <f>TEXT(ROW(A2),"4000")</f>
        <v>4002</v>
      </c>
      <c r="B6" s="108" t="s">
        <v>156</v>
      </c>
      <c r="C6" s="111" t="s">
        <v>157</v>
      </c>
      <c r="D6" s="127" t="s">
        <v>136</v>
      </c>
      <c r="E6" s="58"/>
      <c r="F6" s="58"/>
    </row>
    <row r="7" spans="1:6" ht="63.75">
      <c r="A7" s="107" t="str">
        <f aca="true" t="shared" si="0" ref="A7:A15">TEXT(ROW(A3),"4000")</f>
        <v>4003</v>
      </c>
      <c r="B7" s="161" t="s">
        <v>275</v>
      </c>
      <c r="C7" s="128" t="s">
        <v>274</v>
      </c>
      <c r="D7" s="107" t="s">
        <v>77</v>
      </c>
      <c r="E7" s="58"/>
      <c r="F7" s="58"/>
    </row>
    <row r="8" spans="1:6" ht="25.5">
      <c r="A8" s="107" t="str">
        <f t="shared" si="0"/>
        <v>4004</v>
      </c>
      <c r="B8" s="104" t="s">
        <v>75</v>
      </c>
      <c r="C8" s="118"/>
      <c r="D8" s="107" t="s">
        <v>77</v>
      </c>
      <c r="E8" s="58"/>
      <c r="F8" s="58"/>
    </row>
    <row r="9" spans="1:6" ht="25.5">
      <c r="A9" s="107" t="str">
        <f t="shared" si="0"/>
        <v>4005</v>
      </c>
      <c r="B9" s="104" t="s">
        <v>76</v>
      </c>
      <c r="C9" s="105" t="s">
        <v>249</v>
      </c>
      <c r="D9" s="107" t="s">
        <v>77</v>
      </c>
      <c r="E9" s="58"/>
      <c r="F9" s="58"/>
    </row>
    <row r="10" spans="1:6" ht="25.5">
      <c r="A10" s="107" t="str">
        <f t="shared" si="0"/>
        <v>4006</v>
      </c>
      <c r="B10" s="105" t="s">
        <v>137</v>
      </c>
      <c r="C10" s="105"/>
      <c r="D10" s="107" t="s">
        <v>77</v>
      </c>
      <c r="E10" s="58"/>
      <c r="F10" s="58"/>
    </row>
    <row r="11" spans="1:6" ht="25.5">
      <c r="A11" s="107" t="str">
        <f t="shared" si="0"/>
        <v>4007</v>
      </c>
      <c r="B11" s="104" t="s">
        <v>165</v>
      </c>
      <c r="C11" s="108"/>
      <c r="D11" s="127" t="s">
        <v>77</v>
      </c>
      <c r="E11" s="58"/>
      <c r="F11" s="58"/>
    </row>
    <row r="12" spans="1:6" ht="38.25">
      <c r="A12" s="107" t="str">
        <f t="shared" si="0"/>
        <v>4008</v>
      </c>
      <c r="B12" s="105" t="s">
        <v>174</v>
      </c>
      <c r="C12" s="105" t="s">
        <v>247</v>
      </c>
      <c r="D12" s="107" t="s">
        <v>77</v>
      </c>
      <c r="E12" s="58"/>
      <c r="F12" s="58"/>
    </row>
    <row r="13" spans="1:6" ht="25.5">
      <c r="A13" s="107" t="str">
        <f t="shared" si="0"/>
        <v>4009</v>
      </c>
      <c r="B13" s="105" t="s">
        <v>276</v>
      </c>
      <c r="C13" s="128"/>
      <c r="D13" s="107" t="s">
        <v>77</v>
      </c>
      <c r="E13" s="58"/>
      <c r="F13" s="58"/>
    </row>
    <row r="14" spans="1:6" ht="25.5">
      <c r="A14" s="107" t="str">
        <f t="shared" si="0"/>
        <v>4010</v>
      </c>
      <c r="B14" s="105" t="s">
        <v>261</v>
      </c>
      <c r="C14" s="104"/>
      <c r="D14" s="107" t="s">
        <v>77</v>
      </c>
      <c r="E14" s="58"/>
      <c r="F14" s="58"/>
    </row>
    <row r="15" spans="1:6" ht="25.5">
      <c r="A15" s="107" t="str">
        <f t="shared" si="0"/>
        <v>4011</v>
      </c>
      <c r="B15" s="105" t="s">
        <v>155</v>
      </c>
      <c r="C15" s="109"/>
      <c r="D15" s="107" t="s">
        <v>139</v>
      </c>
      <c r="E15" s="58"/>
      <c r="F15" s="58"/>
    </row>
  </sheetData>
  <sheetProtection/>
  <mergeCells count="3">
    <mergeCell ref="A2:F2"/>
    <mergeCell ref="A3:C3"/>
    <mergeCell ref="E3:F3"/>
  </mergeCells>
  <printOptions/>
  <pageMargins left="0.25" right="0.25" top="0.75" bottom="0.75" header="0.3" footer="0.3"/>
  <pageSetup fitToHeight="0" fitToWidth="1" horizontalDpi="600" verticalDpi="600" orientation="landscape" scale="65" r:id="rId2"/>
  <headerFooter>
    <oddHeader>&amp;C&amp;F</oddHeader>
    <oddFooter>&amp;C&amp;A</oddFooter>
  </headerFooter>
  <tableParts>
    <tablePart r:id="rId1"/>
  </tableParts>
</worksheet>
</file>

<file path=xl/worksheets/sheet7.xml><?xml version="1.0" encoding="utf-8"?>
<worksheet xmlns="http://schemas.openxmlformats.org/spreadsheetml/2006/main" xmlns:r="http://schemas.openxmlformats.org/officeDocument/2006/relationships">
  <sheetPr>
    <pageSetUpPr fitToPage="1"/>
  </sheetPr>
  <dimension ref="A1:G16"/>
  <sheetViews>
    <sheetView zoomScalePageLayoutView="0" workbookViewId="0" topLeftCell="A1">
      <pane ySplit="4" topLeftCell="A5" activePane="bottomLeft" state="frozen"/>
      <selection pane="topLeft" activeCell="B11" sqref="B11:E11"/>
      <selection pane="bottomLeft" activeCell="E5" sqref="E5"/>
    </sheetView>
  </sheetViews>
  <sheetFormatPr defaultColWidth="8.8515625" defaultRowHeight="15"/>
  <cols>
    <col min="1" max="1" width="13.00390625" style="126" customWidth="1"/>
    <col min="2" max="2" width="42.7109375" style="95" customWidth="1"/>
    <col min="3" max="3" width="37.8515625" style="95" customWidth="1"/>
    <col min="4" max="4" width="30.7109375" style="95" customWidth="1"/>
    <col min="5" max="5" width="31.421875" style="95" customWidth="1"/>
    <col min="6" max="6" width="50.140625" style="95" customWidth="1"/>
    <col min="7" max="16384" width="8.8515625" style="95" customWidth="1"/>
  </cols>
  <sheetData>
    <row r="1" spans="1:7" s="74" customFormat="1" ht="26.25" thickBot="1">
      <c r="A1" s="70"/>
      <c r="B1" s="71"/>
      <c r="C1" s="71"/>
      <c r="D1" s="53" t="s">
        <v>378</v>
      </c>
      <c r="E1" s="72"/>
      <c r="F1" s="73"/>
      <c r="G1" s="62"/>
    </row>
    <row r="2" spans="1:6" ht="26.25" thickBot="1">
      <c r="A2" s="211" t="s">
        <v>384</v>
      </c>
      <c r="B2" s="212"/>
      <c r="C2" s="212"/>
      <c r="D2" s="212"/>
      <c r="E2" s="218"/>
      <c r="F2" s="219"/>
    </row>
    <row r="3" spans="1:6" ht="23.25">
      <c r="A3" s="215" t="s">
        <v>12</v>
      </c>
      <c r="B3" s="207"/>
      <c r="C3" s="208"/>
      <c r="D3" s="157" t="s">
        <v>13</v>
      </c>
      <c r="E3" s="216" t="s">
        <v>14</v>
      </c>
      <c r="F3" s="217"/>
    </row>
    <row r="4" spans="1:6" ht="15">
      <c r="A4" s="2" t="s">
        <v>15</v>
      </c>
      <c r="B4" s="3" t="s">
        <v>5</v>
      </c>
      <c r="C4" s="3" t="s">
        <v>7</v>
      </c>
      <c r="D4" s="3" t="s">
        <v>16</v>
      </c>
      <c r="E4" s="3" t="s">
        <v>17</v>
      </c>
      <c r="F4" s="4" t="s">
        <v>10</v>
      </c>
    </row>
    <row r="5" spans="1:6" ht="25.5">
      <c r="A5" s="97" t="str">
        <f>TEXT(ROW(A1),"5000")</f>
        <v>5001</v>
      </c>
      <c r="B5" s="98" t="s">
        <v>253</v>
      </c>
      <c r="C5" s="99" t="s">
        <v>143</v>
      </c>
      <c r="D5" s="101" t="s">
        <v>67</v>
      </c>
      <c r="E5" s="58"/>
      <c r="F5" s="58"/>
    </row>
    <row r="6" spans="1:6" ht="25.5">
      <c r="A6" s="97" t="str">
        <f>TEXT(ROW(A2),"5000")</f>
        <v>5002</v>
      </c>
      <c r="B6" s="98" t="s">
        <v>252</v>
      </c>
      <c r="C6" s="124"/>
      <c r="D6" s="101" t="s">
        <v>67</v>
      </c>
      <c r="E6" s="58"/>
      <c r="F6" s="58"/>
    </row>
    <row r="7" spans="1:6" ht="25.5">
      <c r="A7" s="97" t="str">
        <f aca="true" t="shared" si="0" ref="A7:A15">TEXT(ROW(A3),"5000")</f>
        <v>5003</v>
      </c>
      <c r="B7" s="98" t="s">
        <v>78</v>
      </c>
      <c r="C7" s="159"/>
      <c r="D7" s="97" t="s">
        <v>22</v>
      </c>
      <c r="E7" s="58"/>
      <c r="F7" s="58"/>
    </row>
    <row r="8" spans="1:6" ht="25.5">
      <c r="A8" s="97" t="str">
        <f t="shared" si="0"/>
        <v>5004</v>
      </c>
      <c r="B8" s="98" t="s">
        <v>79</v>
      </c>
      <c r="C8" s="99"/>
      <c r="D8" s="97" t="s">
        <v>22</v>
      </c>
      <c r="E8" s="58"/>
      <c r="F8" s="58"/>
    </row>
    <row r="9" spans="1:6" ht="25.5">
      <c r="A9" s="97" t="str">
        <f t="shared" si="0"/>
        <v>5005</v>
      </c>
      <c r="B9" s="120" t="s">
        <v>80</v>
      </c>
      <c r="C9" s="99"/>
      <c r="D9" s="97" t="s">
        <v>22</v>
      </c>
      <c r="E9" s="58"/>
      <c r="F9" s="58"/>
    </row>
    <row r="10" spans="1:6" ht="25.5">
      <c r="A10" s="97" t="str">
        <f t="shared" si="0"/>
        <v>5006</v>
      </c>
      <c r="B10" s="98" t="s">
        <v>81</v>
      </c>
      <c r="C10" s="99"/>
      <c r="D10" s="97" t="s">
        <v>22</v>
      </c>
      <c r="E10" s="58"/>
      <c r="F10" s="58"/>
    </row>
    <row r="11" spans="1:6" ht="25.5">
      <c r="A11" s="97" t="str">
        <f t="shared" si="0"/>
        <v>5007</v>
      </c>
      <c r="B11" s="98" t="s">
        <v>82</v>
      </c>
      <c r="C11" s="99"/>
      <c r="D11" s="97" t="s">
        <v>22</v>
      </c>
      <c r="E11" s="58"/>
      <c r="F11" s="58"/>
    </row>
    <row r="12" spans="1:6" ht="38.25">
      <c r="A12" s="97" t="str">
        <f t="shared" si="0"/>
        <v>5008</v>
      </c>
      <c r="B12" s="99" t="s">
        <v>158</v>
      </c>
      <c r="C12" s="121"/>
      <c r="D12" s="122" t="s">
        <v>22</v>
      </c>
      <c r="E12" s="58"/>
      <c r="F12" s="58"/>
    </row>
    <row r="13" spans="1:6" ht="25.5">
      <c r="A13" s="97" t="str">
        <f t="shared" si="0"/>
        <v>5009</v>
      </c>
      <c r="B13" s="99" t="s">
        <v>178</v>
      </c>
      <c r="C13" s="121"/>
      <c r="D13" s="122" t="s">
        <v>22</v>
      </c>
      <c r="E13" s="58"/>
      <c r="F13" s="58"/>
    </row>
    <row r="14" spans="1:6" ht="25.5">
      <c r="A14" s="97" t="str">
        <f t="shared" si="0"/>
        <v>5010</v>
      </c>
      <c r="B14" s="99" t="s">
        <v>159</v>
      </c>
      <c r="C14" s="99"/>
      <c r="D14" s="122" t="s">
        <v>22</v>
      </c>
      <c r="E14" s="58"/>
      <c r="F14" s="58"/>
    </row>
    <row r="15" spans="1:6" ht="25.5">
      <c r="A15" s="97" t="str">
        <f t="shared" si="0"/>
        <v>5011</v>
      </c>
      <c r="B15" s="120" t="s">
        <v>160</v>
      </c>
      <c r="C15" s="99" t="s">
        <v>161</v>
      </c>
      <c r="D15" s="122" t="s">
        <v>22</v>
      </c>
      <c r="E15" s="58"/>
      <c r="F15" s="58"/>
    </row>
    <row r="16" spans="1:6" ht="15">
      <c r="A16" s="123"/>
      <c r="B16" s="124"/>
      <c r="C16" s="124"/>
      <c r="D16" s="122"/>
      <c r="E16" s="125"/>
      <c r="F16" s="125"/>
    </row>
  </sheetData>
  <sheetProtection/>
  <mergeCells count="3">
    <mergeCell ref="A2:F2"/>
    <mergeCell ref="A3:C3"/>
    <mergeCell ref="E3:F3"/>
  </mergeCells>
  <printOptions/>
  <pageMargins left="0.25" right="0.25" top="0.75" bottom="0.75" header="0.3" footer="0.3"/>
  <pageSetup fitToHeight="0" fitToWidth="1" horizontalDpi="600" verticalDpi="600" orientation="landscape" scale="65" r:id="rId2"/>
  <headerFooter>
    <oddHeader>&amp;C&amp;F</oddHeader>
    <oddFooter>&amp;C&amp;A</oddFooter>
  </headerFooter>
  <tableParts>
    <tablePart r:id="rId1"/>
  </tableParts>
</worksheet>
</file>

<file path=xl/worksheets/sheet8.xml><?xml version="1.0" encoding="utf-8"?>
<worksheet xmlns="http://schemas.openxmlformats.org/spreadsheetml/2006/main" xmlns:r="http://schemas.openxmlformats.org/officeDocument/2006/relationships">
  <sheetPr>
    <pageSetUpPr fitToPage="1"/>
  </sheetPr>
  <dimension ref="A1:G20"/>
  <sheetViews>
    <sheetView zoomScalePageLayoutView="0" workbookViewId="0" topLeftCell="A1">
      <pane ySplit="4" topLeftCell="A5" activePane="bottomLeft" state="frozen"/>
      <selection pane="topLeft" activeCell="B11" sqref="B11:E11"/>
      <selection pane="bottomLeft" activeCell="E5" sqref="E5"/>
    </sheetView>
  </sheetViews>
  <sheetFormatPr defaultColWidth="9.140625" defaultRowHeight="15"/>
  <cols>
    <col min="1" max="1" width="13.00390625" style="75" customWidth="1"/>
    <col min="2" max="2" width="42.7109375" style="62" customWidth="1"/>
    <col min="3" max="3" width="37.8515625" style="62" customWidth="1"/>
    <col min="4" max="4" width="30.7109375" style="62" customWidth="1"/>
    <col min="5" max="5" width="31.421875" style="62" customWidth="1"/>
    <col min="6" max="6" width="50.140625" style="62" customWidth="1"/>
    <col min="7" max="16384" width="9.140625" style="62" customWidth="1"/>
  </cols>
  <sheetData>
    <row r="1" spans="1:7" s="74" customFormat="1" ht="26.25" thickBot="1">
      <c r="A1" s="70"/>
      <c r="B1" s="71"/>
      <c r="C1" s="71"/>
      <c r="D1" s="53" t="s">
        <v>378</v>
      </c>
      <c r="E1" s="72"/>
      <c r="F1" s="73"/>
      <c r="G1" s="62"/>
    </row>
    <row r="2" spans="1:6" ht="26.25" thickBot="1">
      <c r="A2" s="211" t="s">
        <v>385</v>
      </c>
      <c r="B2" s="212"/>
      <c r="C2" s="212"/>
      <c r="D2" s="212"/>
      <c r="E2" s="213"/>
      <c r="F2" s="214"/>
    </row>
    <row r="3" spans="1:6" ht="23.25">
      <c r="A3" s="215" t="s">
        <v>12</v>
      </c>
      <c r="B3" s="207"/>
      <c r="C3" s="208"/>
      <c r="D3" s="157" t="s">
        <v>13</v>
      </c>
      <c r="E3" s="216" t="s">
        <v>14</v>
      </c>
      <c r="F3" s="217"/>
    </row>
    <row r="4" spans="1:6" ht="15">
      <c r="A4" s="12" t="s">
        <v>15</v>
      </c>
      <c r="B4" s="13" t="s">
        <v>5</v>
      </c>
      <c r="C4" s="13" t="s">
        <v>7</v>
      </c>
      <c r="D4" s="13" t="s">
        <v>16</v>
      </c>
      <c r="E4" s="13" t="s">
        <v>17</v>
      </c>
      <c r="F4" s="14" t="s">
        <v>10</v>
      </c>
    </row>
    <row r="5" spans="1:6" ht="25.5">
      <c r="A5" s="107" t="str">
        <f>TEXT(ROW(A1),"6000")</f>
        <v>6001</v>
      </c>
      <c r="B5" s="105" t="s">
        <v>177</v>
      </c>
      <c r="C5" s="105"/>
      <c r="D5" s="158" t="s">
        <v>29</v>
      </c>
      <c r="E5" s="58"/>
      <c r="F5" s="58"/>
    </row>
    <row r="6" spans="1:6" ht="38.25">
      <c r="A6" s="107" t="str">
        <f>TEXT(ROW(A2),"6000")</f>
        <v>6002</v>
      </c>
      <c r="B6" s="114" t="s">
        <v>277</v>
      </c>
      <c r="C6" s="115"/>
      <c r="D6" s="116" t="s">
        <v>66</v>
      </c>
      <c r="E6" s="58"/>
      <c r="F6" s="58"/>
    </row>
    <row r="7" spans="1:6" ht="25.5">
      <c r="A7" s="107" t="str">
        <f aca="true" t="shared" si="0" ref="A7:A18">TEXT(ROW(A3),"6000")</f>
        <v>6003</v>
      </c>
      <c r="B7" s="112" t="s">
        <v>88</v>
      </c>
      <c r="C7" s="105"/>
      <c r="D7" s="110" t="s">
        <v>89</v>
      </c>
      <c r="E7" s="58"/>
      <c r="F7" s="58"/>
    </row>
    <row r="8" spans="1:6" ht="25.5">
      <c r="A8" s="107" t="str">
        <f t="shared" si="0"/>
        <v>6004</v>
      </c>
      <c r="B8" s="108" t="s">
        <v>90</v>
      </c>
      <c r="C8" s="109"/>
      <c r="D8" s="110" t="s">
        <v>89</v>
      </c>
      <c r="E8" s="58"/>
      <c r="F8" s="58"/>
    </row>
    <row r="9" spans="1:6" ht="25.5">
      <c r="A9" s="107" t="str">
        <f t="shared" si="0"/>
        <v>6005</v>
      </c>
      <c r="B9" s="108" t="s">
        <v>162</v>
      </c>
      <c r="C9" s="111" t="s">
        <v>163</v>
      </c>
      <c r="D9" s="110" t="s">
        <v>89</v>
      </c>
      <c r="E9" s="58"/>
      <c r="F9" s="58"/>
    </row>
    <row r="10" spans="1:6" ht="25.5">
      <c r="A10" s="107" t="str">
        <f t="shared" si="0"/>
        <v>6006</v>
      </c>
      <c r="B10" s="112" t="s">
        <v>91</v>
      </c>
      <c r="C10" s="105"/>
      <c r="D10" s="106" t="s">
        <v>43</v>
      </c>
      <c r="E10" s="58"/>
      <c r="F10" s="58"/>
    </row>
    <row r="11" spans="1:6" ht="25.5">
      <c r="A11" s="107" t="str">
        <f t="shared" si="0"/>
        <v>6007</v>
      </c>
      <c r="B11" s="104" t="s">
        <v>140</v>
      </c>
      <c r="C11" s="105"/>
      <c r="D11" s="107" t="s">
        <v>92</v>
      </c>
      <c r="E11" s="58"/>
      <c r="F11" s="58"/>
    </row>
    <row r="12" spans="1:6" ht="25.5">
      <c r="A12" s="107" t="str">
        <f t="shared" si="0"/>
        <v>6008</v>
      </c>
      <c r="B12" s="104" t="s">
        <v>164</v>
      </c>
      <c r="C12" s="108"/>
      <c r="D12" s="100" t="s">
        <v>93</v>
      </c>
      <c r="E12" s="58"/>
      <c r="F12" s="58"/>
    </row>
    <row r="13" spans="1:6" ht="25.5">
      <c r="A13" s="107" t="str">
        <f t="shared" si="0"/>
        <v>6009</v>
      </c>
      <c r="B13" s="112" t="s">
        <v>94</v>
      </c>
      <c r="C13" s="112"/>
      <c r="D13" s="113" t="s">
        <v>23</v>
      </c>
      <c r="E13" s="58"/>
      <c r="F13" s="58"/>
    </row>
    <row r="14" spans="1:6" ht="25.5">
      <c r="A14" s="107" t="str">
        <f t="shared" si="0"/>
        <v>6010</v>
      </c>
      <c r="B14" s="112" t="s">
        <v>95</v>
      </c>
      <c r="C14" s="105"/>
      <c r="D14" s="107" t="s">
        <v>23</v>
      </c>
      <c r="E14" s="58"/>
      <c r="F14" s="58"/>
    </row>
    <row r="15" spans="1:6" ht="25.5">
      <c r="A15" s="107" t="str">
        <f t="shared" si="0"/>
        <v>6011</v>
      </c>
      <c r="B15" s="112" t="s">
        <v>96</v>
      </c>
      <c r="C15" s="105"/>
      <c r="D15" s="106" t="s">
        <v>62</v>
      </c>
      <c r="E15" s="58"/>
      <c r="F15" s="58"/>
    </row>
    <row r="16" spans="1:6" ht="25.5">
      <c r="A16" s="107" t="str">
        <f t="shared" si="0"/>
        <v>6012</v>
      </c>
      <c r="B16" s="112" t="s">
        <v>97</v>
      </c>
      <c r="C16" s="105"/>
      <c r="D16" s="106" t="s">
        <v>62</v>
      </c>
      <c r="E16" s="58"/>
      <c r="F16" s="58"/>
    </row>
    <row r="17" spans="1:6" ht="25.5">
      <c r="A17" s="107" t="str">
        <f t="shared" si="0"/>
        <v>6013</v>
      </c>
      <c r="B17" s="104" t="s">
        <v>98</v>
      </c>
      <c r="C17" s="105"/>
      <c r="D17" s="106" t="s">
        <v>63</v>
      </c>
      <c r="E17" s="58"/>
      <c r="F17" s="58"/>
    </row>
    <row r="18" spans="1:6" ht="25.5">
      <c r="A18" s="107" t="str">
        <f t="shared" si="0"/>
        <v>6014</v>
      </c>
      <c r="B18" s="104" t="s">
        <v>99</v>
      </c>
      <c r="C18" s="105"/>
      <c r="D18" s="106" t="s">
        <v>63</v>
      </c>
      <c r="E18" s="58"/>
      <c r="F18" s="58"/>
    </row>
    <row r="19" spans="1:6" s="74" customFormat="1" ht="14.25">
      <c r="A19" s="107"/>
      <c r="B19" s="114"/>
      <c r="C19" s="115"/>
      <c r="D19" s="116"/>
      <c r="E19" s="117"/>
      <c r="F19" s="117"/>
    </row>
    <row r="20" spans="1:6" s="74" customFormat="1" ht="14.25">
      <c r="A20" s="103"/>
      <c r="B20" s="118"/>
      <c r="C20" s="118"/>
      <c r="D20" s="119"/>
      <c r="E20" s="117"/>
      <c r="F20" s="117"/>
    </row>
  </sheetData>
  <sheetProtection/>
  <mergeCells count="3">
    <mergeCell ref="A2:F2"/>
    <mergeCell ref="A3:C3"/>
    <mergeCell ref="E3:F3"/>
  </mergeCells>
  <dataValidations count="1">
    <dataValidation type="list" allowBlank="1" showInputMessage="1" showErrorMessage="1" sqref="E19:E20">
      <formula1>'6-Usability'!#REF!</formula1>
    </dataValidation>
  </dataValidations>
  <printOptions/>
  <pageMargins left="0.25" right="0.25" top="0.75" bottom="0.75" header="0.3" footer="0.3"/>
  <pageSetup fitToHeight="0" fitToWidth="1" horizontalDpi="600" verticalDpi="600" orientation="landscape" scale="65" r:id="rId2"/>
  <headerFooter>
    <oddHeader>&amp;C&amp;F</oddHeader>
    <oddFooter>&amp;C&amp;A</oddFooter>
  </headerFooter>
  <tableParts>
    <tablePart r:id="rId1"/>
  </tableParts>
</worksheet>
</file>

<file path=xl/worksheets/sheet9.xml><?xml version="1.0" encoding="utf-8"?>
<worksheet xmlns="http://schemas.openxmlformats.org/spreadsheetml/2006/main" xmlns:r="http://schemas.openxmlformats.org/officeDocument/2006/relationships">
  <sheetPr>
    <pageSetUpPr fitToPage="1"/>
  </sheetPr>
  <dimension ref="A1:G24"/>
  <sheetViews>
    <sheetView zoomScalePageLayoutView="0" workbookViewId="0" topLeftCell="A1">
      <pane ySplit="4" topLeftCell="A5" activePane="bottomLeft" state="frozen"/>
      <selection pane="topLeft" activeCell="B11" sqref="B11:E11"/>
      <selection pane="bottomLeft" activeCell="E5" sqref="E5"/>
    </sheetView>
  </sheetViews>
  <sheetFormatPr defaultColWidth="9.140625" defaultRowHeight="15"/>
  <cols>
    <col min="1" max="1" width="13.00390625" style="75" customWidth="1"/>
    <col min="2" max="2" width="42.7109375" style="62" customWidth="1"/>
    <col min="3" max="3" width="37.8515625" style="62" customWidth="1"/>
    <col min="4" max="4" width="30.7109375" style="62" customWidth="1"/>
    <col min="5" max="5" width="31.421875" style="62" customWidth="1"/>
    <col min="6" max="6" width="50.140625" style="62" customWidth="1"/>
    <col min="7" max="16384" width="9.140625" style="62" customWidth="1"/>
  </cols>
  <sheetData>
    <row r="1" spans="1:7" s="74" customFormat="1" ht="26.25" thickBot="1">
      <c r="A1" s="70"/>
      <c r="B1" s="71"/>
      <c r="C1" s="71"/>
      <c r="D1" s="53" t="s">
        <v>378</v>
      </c>
      <c r="E1" s="72"/>
      <c r="F1" s="73"/>
      <c r="G1" s="62"/>
    </row>
    <row r="2" spans="1:6" ht="26.25" thickBot="1">
      <c r="A2" s="211" t="s">
        <v>386</v>
      </c>
      <c r="B2" s="212"/>
      <c r="C2" s="212"/>
      <c r="D2" s="212"/>
      <c r="E2" s="213"/>
      <c r="F2" s="214"/>
    </row>
    <row r="3" spans="1:6" ht="23.25">
      <c r="A3" s="215" t="s">
        <v>12</v>
      </c>
      <c r="B3" s="207"/>
      <c r="C3" s="208"/>
      <c r="D3" s="157" t="s">
        <v>13</v>
      </c>
      <c r="E3" s="216" t="s">
        <v>14</v>
      </c>
      <c r="F3" s="217"/>
    </row>
    <row r="4" spans="1:6" ht="15">
      <c r="A4" s="12" t="s">
        <v>15</v>
      </c>
      <c r="B4" s="13" t="s">
        <v>5</v>
      </c>
      <c r="C4" s="13" t="s">
        <v>7</v>
      </c>
      <c r="D4" s="13" t="s">
        <v>16</v>
      </c>
      <c r="E4" s="13" t="s">
        <v>17</v>
      </c>
      <c r="F4" s="14" t="s">
        <v>10</v>
      </c>
    </row>
    <row r="5" spans="1:6" ht="51">
      <c r="A5" s="103" t="str">
        <f>TEXT(ROW(A1),"7000")</f>
        <v>7001</v>
      </c>
      <c r="B5" s="104" t="s">
        <v>100</v>
      </c>
      <c r="C5" s="105"/>
      <c r="D5" s="107" t="s">
        <v>19</v>
      </c>
      <c r="E5" s="58"/>
      <c r="F5" s="58"/>
    </row>
    <row r="6" spans="1:6" ht="25.5">
      <c r="A6" s="103" t="str">
        <f>TEXT(ROW(A2),"7000")</f>
        <v>7002</v>
      </c>
      <c r="B6" s="104" t="s">
        <v>101</v>
      </c>
      <c r="C6" s="105"/>
      <c r="D6" s="107" t="s">
        <v>19</v>
      </c>
      <c r="E6" s="58"/>
      <c r="F6" s="58"/>
    </row>
    <row r="7" spans="1:6" ht="25.5">
      <c r="A7" s="103" t="str">
        <f aca="true" t="shared" si="0" ref="A7:A24">TEXT(ROW(A3),"7000")</f>
        <v>7003</v>
      </c>
      <c r="B7" s="112" t="s">
        <v>102</v>
      </c>
      <c r="C7" s="109"/>
      <c r="D7" s="106" t="s">
        <v>63</v>
      </c>
      <c r="E7" s="58"/>
      <c r="F7" s="58"/>
    </row>
    <row r="8" spans="1:6" ht="25.5">
      <c r="A8" s="103" t="str">
        <f t="shared" si="0"/>
        <v>7004</v>
      </c>
      <c r="B8" s="104" t="s">
        <v>103</v>
      </c>
      <c r="C8" s="105"/>
      <c r="D8" s="106" t="s">
        <v>63</v>
      </c>
      <c r="E8" s="58"/>
      <c r="F8" s="58"/>
    </row>
    <row r="9" spans="1:6" ht="25.5">
      <c r="A9" s="103" t="str">
        <f t="shared" si="0"/>
        <v>7005</v>
      </c>
      <c r="B9" s="104" t="s">
        <v>104</v>
      </c>
      <c r="C9" s="105"/>
      <c r="D9" s="106" t="s">
        <v>63</v>
      </c>
      <c r="E9" s="58"/>
      <c r="F9" s="58"/>
    </row>
    <row r="10" spans="1:6" ht="38.25">
      <c r="A10" s="103" t="str">
        <f t="shared" si="0"/>
        <v>7006</v>
      </c>
      <c r="B10" s="104" t="s">
        <v>105</v>
      </c>
      <c r="C10" s="105"/>
      <c r="D10" s="106" t="s">
        <v>63</v>
      </c>
      <c r="E10" s="58"/>
      <c r="F10" s="58"/>
    </row>
    <row r="11" spans="1:6" ht="25.5">
      <c r="A11" s="103" t="str">
        <f t="shared" si="0"/>
        <v>7007</v>
      </c>
      <c r="B11" s="104" t="s">
        <v>106</v>
      </c>
      <c r="C11" s="105"/>
      <c r="D11" s="106" t="s">
        <v>63</v>
      </c>
      <c r="E11" s="58"/>
      <c r="F11" s="58"/>
    </row>
    <row r="12" spans="1:6" ht="25.5">
      <c r="A12" s="103" t="str">
        <f t="shared" si="0"/>
        <v>7008</v>
      </c>
      <c r="B12" s="104" t="s">
        <v>107</v>
      </c>
      <c r="C12" s="105"/>
      <c r="D12" s="106" t="s">
        <v>63</v>
      </c>
      <c r="E12" s="58"/>
      <c r="F12" s="58"/>
    </row>
    <row r="13" spans="1:6" ht="25.5">
      <c r="A13" s="103" t="str">
        <f t="shared" si="0"/>
        <v>7009</v>
      </c>
      <c r="B13" s="104" t="s">
        <v>108</v>
      </c>
      <c r="C13" s="105"/>
      <c r="D13" s="106" t="s">
        <v>63</v>
      </c>
      <c r="E13" s="58"/>
      <c r="F13" s="58"/>
    </row>
    <row r="14" spans="1:6" ht="38.25">
      <c r="A14" s="103" t="str">
        <f t="shared" si="0"/>
        <v>7010</v>
      </c>
      <c r="B14" s="104" t="s">
        <v>109</v>
      </c>
      <c r="C14" s="105"/>
      <c r="D14" s="106" t="s">
        <v>63</v>
      </c>
      <c r="E14" s="58"/>
      <c r="F14" s="58"/>
    </row>
    <row r="15" spans="1:6" ht="25.5">
      <c r="A15" s="103" t="str">
        <f t="shared" si="0"/>
        <v>7011</v>
      </c>
      <c r="B15" s="104" t="s">
        <v>110</v>
      </c>
      <c r="C15" s="105" t="s">
        <v>175</v>
      </c>
      <c r="D15" s="106" t="s">
        <v>118</v>
      </c>
      <c r="E15" s="58"/>
      <c r="F15" s="58"/>
    </row>
    <row r="16" spans="1:6" ht="15">
      <c r="A16" s="103" t="str">
        <f t="shared" si="0"/>
        <v>7012</v>
      </c>
      <c r="B16" s="104" t="s">
        <v>111</v>
      </c>
      <c r="C16" s="105"/>
      <c r="D16" s="106" t="s">
        <v>118</v>
      </c>
      <c r="E16" s="58"/>
      <c r="F16" s="58"/>
    </row>
    <row r="17" spans="1:6" ht="25.5">
      <c r="A17" s="103" t="str">
        <f t="shared" si="0"/>
        <v>7013</v>
      </c>
      <c r="B17" s="104" t="s">
        <v>112</v>
      </c>
      <c r="C17" s="105"/>
      <c r="D17" s="106" t="s">
        <v>118</v>
      </c>
      <c r="E17" s="58"/>
      <c r="F17" s="58"/>
    </row>
    <row r="18" spans="1:6" ht="25.5">
      <c r="A18" s="103" t="str">
        <f t="shared" si="0"/>
        <v>7014</v>
      </c>
      <c r="B18" s="104" t="s">
        <v>113</v>
      </c>
      <c r="C18" s="105"/>
      <c r="D18" s="106" t="s">
        <v>118</v>
      </c>
      <c r="E18" s="58"/>
      <c r="F18" s="58"/>
    </row>
    <row r="19" spans="1:6" ht="25.5">
      <c r="A19" s="103" t="str">
        <f t="shared" si="0"/>
        <v>7015</v>
      </c>
      <c r="B19" s="104" t="s">
        <v>114</v>
      </c>
      <c r="C19" s="105"/>
      <c r="D19" s="106" t="s">
        <v>118</v>
      </c>
      <c r="E19" s="58"/>
      <c r="F19" s="58"/>
    </row>
    <row r="20" spans="1:6" ht="25.5">
      <c r="A20" s="103" t="str">
        <f t="shared" si="0"/>
        <v>7016</v>
      </c>
      <c r="B20" s="104" t="s">
        <v>176</v>
      </c>
      <c r="C20" s="105"/>
      <c r="D20" s="106" t="s">
        <v>118</v>
      </c>
      <c r="E20" s="58"/>
      <c r="F20" s="58"/>
    </row>
    <row r="21" spans="1:6" ht="25.5">
      <c r="A21" s="103" t="str">
        <f t="shared" si="0"/>
        <v>7017</v>
      </c>
      <c r="B21" s="104" t="s">
        <v>115</v>
      </c>
      <c r="C21" s="105"/>
      <c r="D21" s="106" t="s">
        <v>118</v>
      </c>
      <c r="E21" s="58"/>
      <c r="F21" s="58"/>
    </row>
    <row r="22" spans="1:6" ht="25.5">
      <c r="A22" s="103" t="str">
        <f t="shared" si="0"/>
        <v>7018</v>
      </c>
      <c r="B22" s="104" t="s">
        <v>116</v>
      </c>
      <c r="C22" s="105"/>
      <c r="D22" s="106" t="s">
        <v>119</v>
      </c>
      <c r="E22" s="58"/>
      <c r="F22" s="58"/>
    </row>
    <row r="23" spans="1:6" ht="25.5">
      <c r="A23" s="103" t="str">
        <f t="shared" si="0"/>
        <v>7019</v>
      </c>
      <c r="B23" s="104" t="s">
        <v>117</v>
      </c>
      <c r="C23" s="105"/>
      <c r="D23" s="106" t="s">
        <v>119</v>
      </c>
      <c r="E23" s="58"/>
      <c r="F23" s="58"/>
    </row>
    <row r="24" spans="1:6" ht="25.5">
      <c r="A24" s="103" t="str">
        <f t="shared" si="0"/>
        <v>7020</v>
      </c>
      <c r="B24" s="108" t="s">
        <v>364</v>
      </c>
      <c r="C24" s="105"/>
      <c r="D24" s="110" t="s">
        <v>119</v>
      </c>
      <c r="E24" s="58"/>
      <c r="F24" s="58"/>
    </row>
  </sheetData>
  <sheetProtection/>
  <mergeCells count="3">
    <mergeCell ref="A2:F2"/>
    <mergeCell ref="A3:C3"/>
    <mergeCell ref="E3:F3"/>
  </mergeCells>
  <printOptions/>
  <pageMargins left="0.25" right="0.25" top="0.75" bottom="0.75" header="0.3" footer="0.3"/>
  <pageSetup fitToHeight="0" fitToWidth="1" horizontalDpi="600" verticalDpi="600" orientation="landscape" scale="65" r:id="rId2"/>
  <headerFooter>
    <oddHeader>&amp;C&amp;F</oddHeader>
    <oddFooter>&amp;C&amp;A</oddFoot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2022-05-04T18:12:20Z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0x010100474DA4849EEC374ABEDD08BC9F466249</vt:lpwstr>
  </property>
  <property fmtid="{D5CDD505-2E9C-101B-9397-08002B2CF9AE}" pid="3" name="EmailTo">
    <vt:lpwstr/>
  </property>
  <property fmtid="{D5CDD505-2E9C-101B-9397-08002B2CF9AE}" pid="4" name="EmailHeaders">
    <vt:lpwstr/>
  </property>
  <property fmtid="{D5CDD505-2E9C-101B-9397-08002B2CF9AE}" pid="5" name="EmailSender">
    <vt:lpwstr/>
  </property>
  <property fmtid="{D5CDD505-2E9C-101B-9397-08002B2CF9AE}" pid="6" name="EmailFrom">
    <vt:lpwstr/>
  </property>
  <property fmtid="{D5CDD505-2E9C-101B-9397-08002B2CF9AE}" pid="7" name="EmailSubject">
    <vt:lpwstr/>
  </property>
  <property fmtid="{D5CDD505-2E9C-101B-9397-08002B2CF9AE}" pid="8" name="EmailCc">
    <vt:lpwstr/>
  </property>
</Properties>
</file>