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7310" windowHeight="8595" tabRatio="856" activeTab="0"/>
  </bookViews>
  <sheets>
    <sheet name="Instructions" sheetId="1" r:id="rId1"/>
    <sheet name="TOC" sheetId="2" r:id="rId2"/>
    <sheet name="1-Admin" sheetId="3" r:id="rId3"/>
    <sheet name="2-Analytics &amp; Delivery" sheetId="4" r:id="rId4"/>
    <sheet name="3-Authoring" sheetId="5" r:id="rId5"/>
    <sheet name="4-Asset Mgmt" sheetId="6" r:id="rId6"/>
    <sheet name="5-Personalization" sheetId="7" r:id="rId7"/>
    <sheet name="6-Usability" sheetId="8" r:id="rId8"/>
    <sheet name="7-Publishing" sheetId="9" r:id="rId9"/>
    <sheet name="8-Dev Arch Interop" sheetId="10" r:id="rId10"/>
    <sheet name="9-Scaling &amp; Performance" sheetId="11" r:id="rId11"/>
    <sheet name="10-Project Mgmt" sheetId="12" r:id="rId12"/>
    <sheet name="11-Technical" sheetId="13" r:id="rId13"/>
  </sheets>
  <externalReferences>
    <externalReference r:id="rId16"/>
  </externalReferences>
  <definedNames/>
  <calcPr fullCalcOnLoad="1"/>
</workbook>
</file>

<file path=xl/sharedStrings.xml><?xml version="1.0" encoding="utf-8"?>
<sst xmlns="http://schemas.openxmlformats.org/spreadsheetml/2006/main" count="1030" uniqueCount="646">
  <si>
    <t>Complete the following information:</t>
  </si>
  <si>
    <t>Legal Name of Proponent</t>
  </si>
  <si>
    <t xml:space="preserve">Req. Number </t>
  </si>
  <si>
    <t>Each Requirement will have a reference number listed in the number column</t>
  </si>
  <si>
    <t>Requirement</t>
  </si>
  <si>
    <t>Basic use of the requirement</t>
  </si>
  <si>
    <t>Elaboration</t>
  </si>
  <si>
    <t>Brief description of desired features or functionality requiring additional information in support of the requirement.</t>
  </si>
  <si>
    <t>Ability to Meet Requirements</t>
  </si>
  <si>
    <t>Vendor Comments</t>
  </si>
  <si>
    <t>This section provides the Vendor with an opportunity to describe how their product satisfies a particular requirement.  For questions where the vendor is asked to describe or explain, please provide a response within the Vendor Comment field, and attach any additional documentation as requested</t>
  </si>
  <si>
    <t>Requirement Description and Example</t>
  </si>
  <si>
    <t>Categories</t>
  </si>
  <si>
    <t>Vendor Response</t>
  </si>
  <si>
    <t>Req. #</t>
  </si>
  <si>
    <t>Category</t>
  </si>
  <si>
    <t>Ability to Meet Requirement</t>
  </si>
  <si>
    <t>Categorization of requirements as defined by the City</t>
  </si>
  <si>
    <t>Workflow</t>
  </si>
  <si>
    <t>Analytics</t>
  </si>
  <si>
    <t>Editing</t>
  </si>
  <si>
    <t>Forms</t>
  </si>
  <si>
    <t>Personalization</t>
  </si>
  <si>
    <t>Reporting</t>
  </si>
  <si>
    <t>Access and permissions</t>
  </si>
  <si>
    <t>Administrative capabilities</t>
  </si>
  <si>
    <t>Auditing/reporting</t>
  </si>
  <si>
    <t>Describe your capabilities for users to apply templates and themes</t>
  </si>
  <si>
    <t>CMS search</t>
  </si>
  <si>
    <t>Describe your capabilities to create reusable components/plug-ins and easily share them among different website instances</t>
  </si>
  <si>
    <t>Describe your capabilities to create/delete/modify components/widgets/web parts</t>
  </si>
  <si>
    <t>Describe your capabilities to integrate third-party components/plug-ins, such as through an "app store" model</t>
  </si>
  <si>
    <t>Components/widgets/web parts</t>
  </si>
  <si>
    <t>Describe your capabilities for the system to automatically designate types for certain file types (e.g., audio, video)</t>
  </si>
  <si>
    <t>Describe your capabilities for users to easily assign content types to templates</t>
  </si>
  <si>
    <t>Describe your capabilities for users to easily create/delete/modify content types</t>
  </si>
  <si>
    <t>Content types</t>
  </si>
  <si>
    <t>Applications</t>
  </si>
  <si>
    <t>Describe your capabilities for users to easily create/delete/modify forms (e.g., user input, polls, simple surveys)</t>
  </si>
  <si>
    <t>Describe your support for a robust form element library for form building (e.g., user input, polls, simple surveys)</t>
  </si>
  <si>
    <t>Information architecture and navigation</t>
  </si>
  <si>
    <t>Describe your capability to apply clean/friendly URLs</t>
  </si>
  <si>
    <t>Describe your capability to design navigation based on taxonomy</t>
  </si>
  <si>
    <t>Describe your capability for role-based unlock permissions</t>
  </si>
  <si>
    <t>Locks</t>
  </si>
  <si>
    <t>Describe your capabilities for users to configure metadata per content type</t>
  </si>
  <si>
    <t>Describe your capabilities for users to define and configure metadata (e.g., fields, predefined values)</t>
  </si>
  <si>
    <t>Metadata</t>
  </si>
  <si>
    <t>Can templates drive output to multiple channels?</t>
  </si>
  <si>
    <t>Describe your approach to managing content in multiple languages</t>
  </si>
  <si>
    <t>Multilingual content management</t>
  </si>
  <si>
    <t>Multichannel output</t>
  </si>
  <si>
    <t>Multisite management</t>
  </si>
  <si>
    <t>Describe your scheduled publication capabilities. Is it possible to have time-/date-triggered publication of content and/or layouts?</t>
  </si>
  <si>
    <t>Scheduling</t>
  </si>
  <si>
    <t>Describe how sites and pages can be set up (and then later changed) in your system</t>
  </si>
  <si>
    <t>Site structure</t>
  </si>
  <si>
    <t>Is metatagging automatic?</t>
  </si>
  <si>
    <t>Taxonomy</t>
  </si>
  <si>
    <t>Describe your capabilities for the system to support themes</t>
  </si>
  <si>
    <t>Describe your capabilities for users to easily create/delete/modify templates/themes</t>
  </si>
  <si>
    <t>Describe your capabilities for users to easily create/delete/modify from existing templates/themes</t>
  </si>
  <si>
    <t>Describe your capabilities to easily create/delete/modify global templates/themes</t>
  </si>
  <si>
    <t>Describe your capability for versioning on content elements smaller than pages</t>
  </si>
  <si>
    <t>Describe your capability to define rules for automatic version control</t>
  </si>
  <si>
    <t>Templates/themes</t>
  </si>
  <si>
    <t>Versioning</t>
  </si>
  <si>
    <t>Can administrators add or change business rules in the tool?</t>
  </si>
  <si>
    <t>Workflow administration</t>
  </si>
  <si>
    <t>Can the product track and report on-site use and demographics?</t>
  </si>
  <si>
    <t xml:space="preserve">Describe your approach to analytics across the web channels </t>
  </si>
  <si>
    <t>What bundled tools do you provide? Which partners do you integrate with?</t>
  </si>
  <si>
    <t>What mechanisms do you employ to assess the behavior of an individual user (known or unknown) in real time and to enable the choice of delivered content based on that analysis?</t>
  </si>
  <si>
    <t>Behavioral analysis</t>
  </si>
  <si>
    <t>Compliance</t>
  </si>
  <si>
    <t>Describe your capabilities to apply personalization rules to elements smaller than pages?</t>
  </si>
  <si>
    <t>Content targeting/personalization</t>
  </si>
  <si>
    <t xml:space="preserve">Describe your capabilities to deliver content to users based on explicit visitor criteria </t>
  </si>
  <si>
    <t>Describe your capabilities to deliver content based on scenarios (e.g., situational, zones, IP addresses, etc.)</t>
  </si>
  <si>
    <t>Can authors define publication and expiration dates for content?</t>
  </si>
  <si>
    <t>Can the product "roll back" content publication if it is unsuccessful?</t>
  </si>
  <si>
    <t>Can the product publish to multiple locations based on predefined attributes?</t>
  </si>
  <si>
    <t>Publication</t>
  </si>
  <si>
    <t>Describe how templates support dynamic presentation of content</t>
  </si>
  <si>
    <t>Localization/Internationalization</t>
  </si>
  <si>
    <t>Describe your capabilities to support responsive design</t>
  </si>
  <si>
    <t>Describe your capability to detect device features/capabilities (e.g., touch)</t>
  </si>
  <si>
    <t>Multidevice, multichannel delivery</t>
  </si>
  <si>
    <t>Multivariate testing</t>
  </si>
  <si>
    <t>Is there the ability to integrate with an external reporting tool?</t>
  </si>
  <si>
    <t>Is there the ability to log reports of the status and history of a piece of content?</t>
  </si>
  <si>
    <t>Reporting capabilities</t>
  </si>
  <si>
    <t>Describe your capabilities to support SEO</t>
  </si>
  <si>
    <t>Search engine optimization (SEO)</t>
  </si>
  <si>
    <t xml:space="preserve">Describe your capabilities to leverage ratings </t>
  </si>
  <si>
    <t>Socialization</t>
  </si>
  <si>
    <t>Subscription Service</t>
  </si>
  <si>
    <t>Can the product produce global and site-specific templates?</t>
  </si>
  <si>
    <t>Can the templates help drive output to multiple channels?</t>
  </si>
  <si>
    <t>Explain how authoring and delivery templates are created, managed and used</t>
  </si>
  <si>
    <t>Describe your solution capability for integrated mobile device support for templates</t>
  </si>
  <si>
    <t>Templates</t>
  </si>
  <si>
    <t>Can the product maintain and access previous versions of content when updated or changed?</t>
  </si>
  <si>
    <t>Archiving and rollback</t>
  </si>
  <si>
    <t>Audit trails</t>
  </si>
  <si>
    <t>Describe the process of creating web content. How is content authored?</t>
  </si>
  <si>
    <t>Authoring method</t>
  </si>
  <si>
    <t>Describe how the solution allows for the reuse of content and templates to enforce a common “look and feel” and brand identity.</t>
  </si>
  <si>
    <t>Is it possible to use assets (e.g., interactive files) located outside CMS (e.g., external system)</t>
  </si>
  <si>
    <t xml:space="preserve">Describe your ability to preview content in a WYSIWYG editor with preview for all device types (desktop, tablet, mobile) </t>
  </si>
  <si>
    <t>Do you have an integrated spellcheck?</t>
  </si>
  <si>
    <t>Do you support in-context (what you see is what you get [WYSIWYG]) editing?</t>
  </si>
  <si>
    <t>In-context editing</t>
  </si>
  <si>
    <t>Describe the metadata and categorization capabilities of the proposed solution</t>
  </si>
  <si>
    <t>Can you autopopulate metadata based on rules and view applied metadata?</t>
  </si>
  <si>
    <t>Describe your capabilities to create content variations to be displayed depending on view (e.g., Print View) or device (e.g., mobile, tablet)</t>
  </si>
  <si>
    <t>Multichannel content</t>
  </si>
  <si>
    <t>How do you support the combination of text and other page elements, such as graphics?</t>
  </si>
  <si>
    <t>How do you support page assets, such as graphics, logos and buttons?</t>
  </si>
  <si>
    <t>Support for specific content types</t>
  </si>
  <si>
    <t>Use of third-party tools</t>
  </si>
  <si>
    <t>Can users add/modify/delete web assets?</t>
  </si>
  <si>
    <t>Is it possible to store multiple renditions?</t>
  </si>
  <si>
    <t>Is it possible to create global repositories?</t>
  </si>
  <si>
    <t>Is it possible to access assets in repositories shared across branches/instances?</t>
  </si>
  <si>
    <t>Is it possible to allow aging/content expiration?</t>
  </si>
  <si>
    <t>Do you provide/support content retention policies? Please describe.</t>
  </si>
  <si>
    <t>Asset Management</t>
  </si>
  <si>
    <t>Describe your approach to personalization</t>
  </si>
  <si>
    <t>Describe your approach to rule-based personalization</t>
  </si>
  <si>
    <t>Describe your product's personalization capabilities</t>
  </si>
  <si>
    <t>Do you offer capabilities to support the preparation of content for multiple mobile channels?</t>
  </si>
  <si>
    <t>Describe the ease of use for users to assign users to roles and groups</t>
  </si>
  <si>
    <t>Describe the features provided that enhance the usability of the authoring interface</t>
  </si>
  <si>
    <t>Additional features</t>
  </si>
  <si>
    <t>Describe the features that support efficiency and prevent data loss (e.g., autosave, save prompt on exit, confirmation of exit on incomplete action, delete confirmations/warnings)</t>
  </si>
  <si>
    <t>Retention</t>
  </si>
  <si>
    <t>Describe the ease of use for users to access and use global components/widgets/web parts</t>
  </si>
  <si>
    <t>Describe the ease of use for users to access and use global content types</t>
  </si>
  <si>
    <t xml:space="preserve">Describe the usability to integrate components/plug-ins (custom and third party) </t>
  </si>
  <si>
    <t>Development</t>
  </si>
  <si>
    <t>Describe the usability for creating public APIs and internal APIs</t>
  </si>
  <si>
    <t>Describe the customizability options for editor functionality (e.g., removal of certain WYSIWYG buttons)</t>
  </si>
  <si>
    <t>Describe the user interface of your product and how it can be customized by the end user</t>
  </si>
  <si>
    <t>End-user capabilities</t>
  </si>
  <si>
    <t>General usability/ease of use</t>
  </si>
  <si>
    <t>List additional features that you provide through integration that enhance the usability of the authoring interface.</t>
  </si>
  <si>
    <t>Integrated additional features</t>
  </si>
  <si>
    <t>Describe the ease of use to override locks/unlock</t>
  </si>
  <si>
    <t>Describe the ease of use to view all locked files</t>
  </si>
  <si>
    <t>Describe the ease of use to reconcile locked files</t>
  </si>
  <si>
    <t>Describe your capability for drag-and-drop page layout</t>
  </si>
  <si>
    <t>Describe the ease of use for previewing prior to deployment</t>
  </si>
  <si>
    <t>Describe the ease of use for unpublishing/deleting</t>
  </si>
  <si>
    <t>Page layout</t>
  </si>
  <si>
    <t>Previewing</t>
  </si>
  <si>
    <t>Publishing</t>
  </si>
  <si>
    <t>Do you incorporate functionality that reduces the required level of technical training of users to interact with your product?</t>
  </si>
  <si>
    <t>Training</t>
  </si>
  <si>
    <t>Describe the ease of use for users to access and use global templates and themes</t>
  </si>
  <si>
    <t>Describe any distinguishing usability features that make your product better than that of the competition</t>
  </si>
  <si>
    <t>Unique capabilities</t>
  </si>
  <si>
    <t>Describe how you carry out usability testing</t>
  </si>
  <si>
    <t>Describe how you ensure your UI/UX is intuitive and easy to use</t>
  </si>
  <si>
    <t>Usability test</t>
  </si>
  <si>
    <t>UX/UI</t>
  </si>
  <si>
    <t>Describe the ease of use to compare versions</t>
  </si>
  <si>
    <t>Describe the ease of use to flow content backward (reject) for rerouting</t>
  </si>
  <si>
    <t>Describe the usability of workflow creation</t>
  </si>
  <si>
    <t>Wizards</t>
  </si>
  <si>
    <t>Creating workflow</t>
  </si>
  <si>
    <t>Do you have out-of-the-box integration with workflow design tools that will enable workflows to be imported and deployed?</t>
  </si>
  <si>
    <t>Design tools</t>
  </si>
  <si>
    <t>Describe your capability to use emulators to view mock content (e.g., device emulator)</t>
  </si>
  <si>
    <t>Describe your capability to define publishing rules (e.g., by content type or combination-content type)</t>
  </si>
  <si>
    <t>Describe your capability to govern publishing of dependent assets (e.g. CSS/js-related files, page-dependent JPGs, etc.)</t>
  </si>
  <si>
    <t>Review and approval</t>
  </si>
  <si>
    <t>Describe your capability for content-based review groups (e.g., by document type)</t>
  </si>
  <si>
    <t>Describe your capability to archive and remove content using workflow</t>
  </si>
  <si>
    <t>Describe your capabilities for user notification regarding workflow stages and assignments</t>
  </si>
  <si>
    <t>Describe your capability for users to create new workflows (e.g. single stage approvals, multistage approvals)</t>
  </si>
  <si>
    <t>Describe your capability to create a set of reusable workflow tasks that can be configured to meet specific business needs</t>
  </si>
  <si>
    <t>Can one author route different workflows based on document type?</t>
  </si>
  <si>
    <t>Is there the ability to copy and modify existing workflows?</t>
  </si>
  <si>
    <t>Is there the ability to flow content backward for rerouting?</t>
  </si>
  <si>
    <t>Describe your capability to view and provide status updates of content progress through workflow.</t>
  </si>
  <si>
    <t>Workflow capabilities</t>
  </si>
  <si>
    <t>Workflow status and reporting</t>
  </si>
  <si>
    <t>Describe your capabilities for administrators to search, filter, export and clear system logs</t>
  </si>
  <si>
    <t>Notifications</t>
  </si>
  <si>
    <t>System Settings</t>
  </si>
  <si>
    <t>Ability to list all pages that are locked for editing and administrators can unlock those pages</t>
  </si>
  <si>
    <t>Describe your capability to generate a report of active/inactive page inventory</t>
  </si>
  <si>
    <t>Ability to revert to a previous version, delete previous versions, compare side-by-side</t>
  </si>
  <si>
    <t>Describe your capabilities to display word and character count when adding/editing content</t>
  </si>
  <si>
    <t>Describe your support for common form fields types (e.g., textboxes, text areas, file attachments, drop down fields, checkboxes, radio buttons, lists, date, time and hidden fields, captcha)</t>
  </si>
  <si>
    <t>Search</t>
  </si>
  <si>
    <t>Can the system allow the creation of a mask word for inappropriate words?</t>
  </si>
  <si>
    <t>Describe your link management capabilities</t>
  </si>
  <si>
    <t>Link Management</t>
  </si>
  <si>
    <t>News</t>
  </si>
  <si>
    <t xml:space="preserve">Describe your capabilities to create/modify/delete news items, categories and tags. </t>
  </si>
  <si>
    <t>Events</t>
  </si>
  <si>
    <t xml:space="preserve">Describe your capabilities to create/modify/delete events, categories and tags. </t>
  </si>
  <si>
    <t>Rich Media</t>
  </si>
  <si>
    <t>eCommerce</t>
  </si>
  <si>
    <t>Describe your capabilities to support e-commerce</t>
  </si>
  <si>
    <t>Multichannel delivery</t>
  </si>
  <si>
    <t>Folder Management</t>
  </si>
  <si>
    <t>Is it possible to add/modify/delete folders?</t>
  </si>
  <si>
    <t>Is it possible to restrict access to folders?</t>
  </si>
  <si>
    <t xml:space="preserve">Is it possible to assign workflows to assets? </t>
  </si>
  <si>
    <t>Workflows</t>
  </si>
  <si>
    <t>List previous versions that are clickable to view asset in previous version</t>
  </si>
  <si>
    <t>Asset Details</t>
  </si>
  <si>
    <t>Is it possible to display usage count for assets?</t>
  </si>
  <si>
    <t>Example: Shows a number representing pages or content locations where an asset is published. Shows a zero if asset is not in use on a page or content location.</t>
  </si>
  <si>
    <t xml:space="preserve">Is it possible to show location(s) of the asset? </t>
  </si>
  <si>
    <t>List all pages or content locations where an image or PDF is being used on the website using a location line or breadcrumb path</t>
  </si>
  <si>
    <t>Is it possible to export a list of assets from the database?</t>
  </si>
  <si>
    <t>Example: List all uploaded assets by usage state (in use, inactive, not in use, removed)</t>
  </si>
  <si>
    <t>Is it possible to produce a report with a list of all assets on the website?</t>
  </si>
  <si>
    <t>Example: Can view a list of all website assets by name, id, folder, usage, last modified date, availability state (active or inactive). Can download report.</t>
  </si>
  <si>
    <t>Describe your capabilities to search for assets</t>
  </si>
  <si>
    <t xml:space="preserve">Search by keywords, file name, category, tags, folder, id number, file extension. Show list and thumbnail view of assets. </t>
  </si>
  <si>
    <t xml:space="preserve">Is it possible to preview and download assets? </t>
  </si>
  <si>
    <t>Example: Hide asset from search engines, modify asset URL, description &amp; tags</t>
  </si>
  <si>
    <t>Is it possible to move assets into other folder(s) or subfolder(s)</t>
  </si>
  <si>
    <t>Delete Asset</t>
  </si>
  <si>
    <t>Does the system restrict deleting an asset if in use on the website</t>
  </si>
  <si>
    <t>When replacing an asset, will it update all instances of that asset?</t>
  </si>
  <si>
    <t>Modules</t>
  </si>
  <si>
    <t>Tags</t>
  </si>
  <si>
    <t>Are categories and tags available to all site content, such as blog posts, events, news, landing pages, etc.</t>
  </si>
  <si>
    <t>Prior to publishing is content tested for broken links?</t>
  </si>
  <si>
    <t>Example: Automatic expiry, request for review or editing; notify publisher when content was last updated.</t>
  </si>
  <si>
    <t>Example: Page can be set to "Send Back to Review" so author has to review their draft again</t>
  </si>
  <si>
    <t>Example: Ability to apply specific template to parent and child pages.</t>
  </si>
  <si>
    <t>Example: Toggle between events by calendar or list view and show calendar with day, week and month views. Filter by event categories.</t>
  </si>
  <si>
    <t>How do you accommodate requirements for cross-channel continuity?</t>
  </si>
  <si>
    <t xml:space="preserve">Describe the product's administration capabilities </t>
  </si>
  <si>
    <t>Example: Database administration, user and group administration, backup and recovery, cache management and web administration</t>
  </si>
  <si>
    <t>What built-in applications do you have that would reduce the need for development?</t>
  </si>
  <si>
    <t>Describe your capability to integrate with social media management systems</t>
  </si>
  <si>
    <t>External system integrations/plug-ins</t>
  </si>
  <si>
    <t xml:space="preserve">No personal information should be stored on the server such as credit card information. </t>
  </si>
  <si>
    <t>Do you offer capabilities to support the preparation of content for multiple social channels?</t>
  </si>
  <si>
    <t>Content authors should be able to see a list of their drafts</t>
  </si>
  <si>
    <t>Example: Create/modify/delete photo galleries and carousels. Creation of banner/hero images</t>
  </si>
  <si>
    <t>Describe your capabilities to create and manage accordions.</t>
  </si>
  <si>
    <t>Describe your capabilities to create and manage alerts.</t>
  </si>
  <si>
    <t>Expandable and collapsible content containers.</t>
  </si>
  <si>
    <t>Leverage voice to text search</t>
  </si>
  <si>
    <t>Available at page level</t>
  </si>
  <si>
    <t>Include page count total</t>
  </si>
  <si>
    <t>Pages</t>
  </si>
  <si>
    <t>Example: Apply shared component/plug-in to parent and child pages</t>
  </si>
  <si>
    <t xml:space="preserve">Describe capabilities to present form data visually via report templates using charts, graphs, icons. </t>
  </si>
  <si>
    <t>Similar to how reports are displayed within Survey Monkey or MailChimp</t>
  </si>
  <si>
    <t>Describe your capabilities for users to easily create/delete/modify taxonomies</t>
  </si>
  <si>
    <t>Describe your capabilities for users to easily create/delete/modify metadata</t>
  </si>
  <si>
    <t>Describe your capabilities for users to easily create/delete/modify information architecture and navigation items</t>
  </si>
  <si>
    <t>Campaigns</t>
  </si>
  <si>
    <t>Describe your solution capability to verify content for hygiene (for example, accessibility, spelling, format validation and compliance, privacy, security, speed of deployment, WCAG standards)</t>
  </si>
  <si>
    <t>Describe capabilities to present scheduled based content (e.g. swimming, fitness, drop in activities, etc.)</t>
  </si>
  <si>
    <t>Schedule</t>
  </si>
  <si>
    <t>Able to view a daily, weekly or season schedule. Switch between grid and list view. Optimized for all devices and can be added to a personal calendar.</t>
  </si>
  <si>
    <t xml:space="preserve">Describe capabilities on how information can be populated for schedule based content. </t>
  </si>
  <si>
    <t>Manual entry, automatic from a file type (excel, xml, customized feed, etc.). Can inject cancellations, exemptions or notices.</t>
  </si>
  <si>
    <t>Search for internal pages, external links</t>
  </si>
  <si>
    <t>Describe your capabilities to scan website on frequent basis for broken links</t>
  </si>
  <si>
    <t>Describe your support for news configuration (e.g., custom fields, thumbnail image, video, publication date, sort order, filters)</t>
  </si>
  <si>
    <t>Example: Set order manually of news items on the home page and not chronological by published date</t>
  </si>
  <si>
    <t>How can non-technical users create and/or manage templates?</t>
  </si>
  <si>
    <t>Descriptive tagging, cropping or manipulating images, streamlining workflows.</t>
  </si>
  <si>
    <t>Define the workflow states such as draft, send for review, approved, published. Ability to add or remove states and clone an existing workflow.</t>
  </si>
  <si>
    <t>Do you provide device detection (e.g., for mobile device types, voice control devices, kiosks in venues)?</t>
  </si>
  <si>
    <t>Do you provide wizards to help users with frequently performed tasks? Please describe.</t>
  </si>
  <si>
    <t>Example: Set published date to be in 2 days and set an expiry date so that content disappears from the website or prompts author to review and update content.</t>
  </si>
  <si>
    <t>Describe your capability to publish/review/expire content at defined times/dates</t>
  </si>
  <si>
    <t>Describe capabilities to create a link redirect within the main navigation menu or sub-menus.</t>
  </si>
  <si>
    <t>Explain the review, monitor and approval process for web content</t>
  </si>
  <si>
    <t>Describe capabilities to create/modify/edit 404 page errors and system error messages</t>
  </si>
  <si>
    <t>Ability to index results from affiliated websites to the main website.</t>
  </si>
  <si>
    <t>Does the system have the ability to integrate with screen readers or assisted technologies that do not rely on keyboards or mouse?</t>
  </si>
  <si>
    <t>Does the system have the ability to integrate with voice assistance tools (Alexa)?</t>
  </si>
  <si>
    <t xml:space="preserve">Describe your capabilities to search for content within a specific page or section level. </t>
  </si>
  <si>
    <t>Includes advanced search on a page level and separate search box.</t>
  </si>
  <si>
    <t>Describe how authors search for reusable content. Does the CMS support viewing a list of reusable content in the content repository?</t>
  </si>
  <si>
    <t>Does the CMS support a WYSIWYG environment for maintaining site navigation?</t>
  </si>
  <si>
    <t>Describe the levels/types of menus that can be created with the CMS.</t>
  </si>
  <si>
    <t>Describe how the CMS and content changes are replicated between different environments (development, test, production).</t>
  </si>
  <si>
    <t xml:space="preserve">Does the CMS include a search application? Is there additional licensing or cost for search? </t>
  </si>
  <si>
    <t>Describe your capabilities to support multiple versions of the same site using the same CMS instance</t>
  </si>
  <si>
    <t>Describe your capabilities to leverage email notifications.</t>
  </si>
  <si>
    <t xml:space="preserve">Does the CMS provide ability for authors to save pages in draft mode. </t>
  </si>
  <si>
    <t>Does the CMS provide a section for all contributors to enter SEO elements such as Page Title, Summary, keyword, etc..? Does the CMS identify missing critical SEO elements before a page/post is published?</t>
  </si>
  <si>
    <t xml:space="preserve">Describe how the CMS deals with URLs when content is moved or deleted?  </t>
  </si>
  <si>
    <t>Can third-party content creation tools be used to submit content directly into the CMS repository? Please list which tools you support.</t>
  </si>
  <si>
    <t xml:space="preserve">Does the CMS provide a workflow for out-of-date and expired content? Does it provide automated email notifications for content nearing its expiration date? Does it allow for manual setting of review dates? </t>
  </si>
  <si>
    <t xml:space="preserve">Describe reporting capability to show pages that are active, inactive, locked, pending approval, etc. </t>
  </si>
  <si>
    <t>Does the CMS provide a Web Services API to integrate with external applications and services? If so, describe what is available in the API and what kind of API it is (REST, SOAP)</t>
  </si>
  <si>
    <t>At what levels within the CMS can workflows be applied? I.e. Can they be applied at the page or content block level?</t>
  </si>
  <si>
    <t>How do users track tasks and assignments with the CMS?</t>
  </si>
  <si>
    <t>Describe your support for form configuration (e.g., data validation, session management, access control, availability/expiration, conditional logic, decision tree/branching, multi-step forms, thank you messages, thank you pages)</t>
  </si>
  <si>
    <t>Describe any pre-built modules or functional components the CMS ships with.</t>
  </si>
  <si>
    <t>Describe your capabilities for users to apply templates and themes to pages</t>
  </si>
  <si>
    <t>Content alert for emergencies; banner at the top of the site in the header</t>
  </si>
  <si>
    <t xml:space="preserve">Describe reporting capability on users editing pages in progress. </t>
  </si>
  <si>
    <t>Can you support an internal, as well as an external taxonomy?</t>
  </si>
  <si>
    <t>Example: GatherContent</t>
  </si>
  <si>
    <t>Example: Image is being used on the website will not allow user to delete the image</t>
  </si>
  <si>
    <t>Can assets be used on multiple sites built on the same CMS instance?</t>
  </si>
  <si>
    <t xml:space="preserve">Example: Set expiry date/time on an asset so it expires from the website on that date/time. </t>
  </si>
  <si>
    <t>The ability to continue the interaction with a target person when he or she moves from one device to another, or one channel to another?</t>
  </si>
  <si>
    <t>Example: Custom dashboards, reports, administrative navigation</t>
  </si>
  <si>
    <t>Describe the ease of use for users to access and use global taxonomies</t>
  </si>
  <si>
    <t xml:space="preserve">Example: Create a new page, create a new asset, etc. </t>
  </si>
  <si>
    <t>Multi-channel</t>
  </si>
  <si>
    <t>What is the method of workflow creation (graphical/scripting interface or Microsoft Visio)?</t>
  </si>
  <si>
    <t>Does your system have the capability to collect or create content to be deployed as an app or pushed to an app?</t>
  </si>
  <si>
    <t>Can the product upload content from the staging environment in-bulk or piece by piece?</t>
  </si>
  <si>
    <t>Describe your capability to approve/reject publishing/deployments outside the CMS (e.g., via email)</t>
  </si>
  <si>
    <t>Example: Pages vs Events vs News</t>
  </si>
  <si>
    <t>Example: Display the workflow state such as draft, pending approval, published, etc.</t>
  </si>
  <si>
    <t>Does the system support extensible identity management and authentication, including Windows authentication?</t>
  </si>
  <si>
    <t>Describe your capabilities to easily create/delete/modify dashboards</t>
  </si>
  <si>
    <t>Describe your capability to support embedded tracking pixels or other methods to track campaign conversions</t>
  </si>
  <si>
    <t>Describe capability of integrating third party search (e.g. Google without ads)</t>
  </si>
  <si>
    <t>Ability to select a user and status of content (draft, pending review, publish, etc.) with date range.</t>
  </si>
  <si>
    <t>Example: A topic category where sub-topics are redirected to a main location elsewhere on the site.</t>
  </si>
  <si>
    <r>
      <rPr>
        <b/>
        <sz val="10"/>
        <color indexed="8"/>
        <rFont val="Arial"/>
        <family val="2"/>
      </rPr>
      <t>Functionality provided but requires customized integration with a third-party product:</t>
    </r>
    <r>
      <rPr>
        <sz val="10"/>
        <color indexed="8"/>
        <rFont val="Arial"/>
        <family val="2"/>
      </rPr>
      <t xml:space="preserve"> Vendor has established a relationship with a business partner to provide this functionality. It does, however, still require customizing or a work around.</t>
    </r>
  </si>
  <si>
    <r>
      <rPr>
        <b/>
        <sz val="10"/>
        <color indexed="8"/>
        <rFont val="Arial"/>
        <family val="2"/>
      </rPr>
      <t>Functionality provided by the vendor but requires customization:</t>
    </r>
    <r>
      <rPr>
        <sz val="10"/>
        <color indexed="8"/>
        <rFont val="Arial"/>
        <family val="2"/>
      </rPr>
      <t xml:space="preserve"> The functionality can be accomplished with the vendor’s products but requires customizing or working around.</t>
    </r>
  </si>
  <si>
    <r>
      <rPr>
        <b/>
        <sz val="10"/>
        <color indexed="8"/>
        <rFont val="Arial"/>
        <family val="2"/>
      </rPr>
      <t>Functionality provided by the vendor as part of configuration (no customization) at implementation time:</t>
    </r>
    <r>
      <rPr>
        <sz val="10"/>
        <color indexed="8"/>
        <rFont val="Arial"/>
        <family val="2"/>
      </rPr>
      <t>The functionality can be accomplished with the vendor’s product. However, it requires setting configuration parameters at implementation time that cannot subsequently be altered without re-implementing all or part of the solution.</t>
    </r>
  </si>
  <si>
    <r>
      <rPr>
        <b/>
        <sz val="10"/>
        <color indexed="8"/>
        <rFont val="Arial"/>
        <family val="2"/>
      </rPr>
      <t xml:space="preserve">Functionality provided by the vendor as part of configuration (no customization): </t>
    </r>
    <r>
      <rPr>
        <sz val="10"/>
        <color indexed="8"/>
        <rFont val="Arial"/>
        <family val="2"/>
      </rPr>
      <t>The functionality can be accomplished with the vendor’s product. However, it requires configuration parameters to be set. These configuration parameters may or may not need to be set at implementation time. They can later be altered without re-implementing any part of the solution.</t>
    </r>
  </si>
  <si>
    <r>
      <rPr>
        <b/>
        <sz val="10"/>
        <color indexed="8"/>
        <rFont val="Arial"/>
        <family val="2"/>
      </rPr>
      <t>Functionality provided seamlessly by third-party product:</t>
    </r>
    <r>
      <rPr>
        <sz val="10"/>
        <color indexed="8"/>
        <rFont val="Arial"/>
        <family val="2"/>
      </rPr>
      <t xml:space="preserve"> The vendor has established a relationship (for example, as an OEM) with a business partner to provide this functionality. The functionality is fully integrated within its data integration tools and requires no customization or work around.</t>
    </r>
  </si>
  <si>
    <r>
      <rPr>
        <b/>
        <sz val="10"/>
        <color indexed="8"/>
        <rFont val="Arial"/>
        <family val="2"/>
      </rPr>
      <t xml:space="preserve">Functionality not provided: </t>
    </r>
    <r>
      <rPr>
        <sz val="10"/>
        <color indexed="8"/>
        <rFont val="Arial"/>
        <family val="2"/>
      </rPr>
      <t>Functionality not included in the proposed system.</t>
    </r>
  </si>
  <si>
    <r>
      <rPr>
        <b/>
        <sz val="10"/>
        <color indexed="8"/>
        <rFont val="Arial"/>
        <family val="2"/>
      </rPr>
      <t>Functionality provided "out of the box" (and included in quoted price):</t>
    </r>
    <r>
      <rPr>
        <sz val="10"/>
        <color indexed="8"/>
        <rFont val="Arial"/>
        <family val="2"/>
      </rPr>
      <t xml:space="preserve"> The vendor provides the functionality from its own code base. No customization or work around is required.</t>
    </r>
  </si>
  <si>
    <t>Theme</t>
  </si>
  <si>
    <t>Describe your solution capability to integrate with other custom databases (e.g., CRM or registration tools for content, access control, etc.)</t>
  </si>
  <si>
    <t>Architecture</t>
  </si>
  <si>
    <t>Database Integration</t>
  </si>
  <si>
    <t>List the database management systems you support</t>
  </si>
  <si>
    <t>Database Support</t>
  </si>
  <si>
    <t>Describe the architecture, languages and tools used to develop your proposed solution.</t>
  </si>
  <si>
    <t>Documentation</t>
  </si>
  <si>
    <t xml:space="preserve">Provide system documentation
 </t>
  </si>
  <si>
    <t>Describe how editions (versions/rollback) of the website are managed</t>
  </si>
  <si>
    <t>Edition Management</t>
  </si>
  <si>
    <t xml:space="preserve">System supports multiple environments (Test, Training, Development, Production, etc.). </t>
  </si>
  <si>
    <t>Provide additional information on limitations of multiple environments.
Explain how data is synchronized between environments (Production, Development, Training, etc.). Is it possible to anonymize data when transferred to non-Production environments?</t>
  </si>
  <si>
    <t>Environments</t>
  </si>
  <si>
    <t>Describe your solution capability to create data-driven form fields in content templates (such as a value look-up from a database table) from external sources (XML, database, etc.)</t>
  </si>
  <si>
    <t>Integrations</t>
  </si>
  <si>
    <t>Identify any other products that you integrate with out of the box or for which you have prepackaged connectors</t>
  </si>
  <si>
    <t>Identify the digital asset management products that you integrate with out of the box or for which you have prepackaged connectors</t>
  </si>
  <si>
    <t>Migration</t>
  </si>
  <si>
    <t>Describe the usability of system options to migrate code and configurations between environments</t>
  </si>
  <si>
    <t>Performance</t>
  </si>
  <si>
    <t>Ability to manage custom sub-domains</t>
  </si>
  <si>
    <t>Scalability</t>
  </si>
  <si>
    <t>Security</t>
  </si>
  <si>
    <t>Describe your capabilities to stage code, configurations and customizations to development, quality and production</t>
  </si>
  <si>
    <t>Solution capability to maintain integrity across dev, QA and production environments</t>
  </si>
  <si>
    <t>Staging &amp; Deployment</t>
  </si>
  <si>
    <t>Describe how the website is staged and deployed</t>
  </si>
  <si>
    <t>Describe your capability for progressive publishing through QA, staging and production environments</t>
  </si>
  <si>
    <t>Please describe capabilities and technologies supported (APIs, web services, REST, SOAP, JSON, Atom, etc.).</t>
  </si>
  <si>
    <t>Example:
Native API, Web Service, Messaging, ETL</t>
  </si>
  <si>
    <t>APIs</t>
  </si>
  <si>
    <t>Describe your capability to pull feeds from external sources for display</t>
  </si>
  <si>
    <t>Describe your capabilities to apply reusable wrappers/skins/chrome to custom-developed applications external to the platform</t>
  </si>
  <si>
    <t>Describe your capability to integrate with custom-developed applications running on external systems. Please also describe how your product supports such integration.</t>
  </si>
  <si>
    <t>Describe your approach to template development</t>
  </si>
  <si>
    <t xml:space="preserve">Which scripting languages does the system support or require?  </t>
  </si>
  <si>
    <t>Describe your solution capability to reuse code/component</t>
  </si>
  <si>
    <t>Interoperability</t>
  </si>
  <si>
    <t xml:space="preserve">Describe your approach to SPA (single-page applications) and PWA (progressive web applications) development </t>
  </si>
  <si>
    <t>Describe and explain your product release and update schedule, and any future strategy</t>
  </si>
  <si>
    <t>Product release</t>
  </si>
  <si>
    <t>Data Integrity</t>
  </si>
  <si>
    <t>Describe the performance-enhancing features provided by your product — e.g., caching, server clustering, load balancing and replication</t>
  </si>
  <si>
    <t>Please specify the maximum number of pages/components per server</t>
  </si>
  <si>
    <t>Please specify the maximum number of interoperating servers</t>
  </si>
  <si>
    <t>Site to be developed to work in the most recent versions of all modern browsers including Chrome, Firefox, Safari, IE11, and Edge.</t>
  </si>
  <si>
    <t>Ability to perform cross-browser testing on desktop browsers: 
●        Chrome (latest stable version)
●        Safari (latest stable version)
●        Firefox (latest stable version)
●        Internet Explorer 11+  
●        Microsoft Edge</t>
  </si>
  <si>
    <t>Site to be developed to work on iOS and Android mobile devices. (smartphone and tablet)</t>
  </si>
  <si>
    <t>Describe the scalability of your content management platform, and the features that enable that scalability</t>
  </si>
  <si>
    <t>Do you support clustering of the components for the delivery of published content?</t>
  </si>
  <si>
    <t>Do you support clustering of the components for the interface exposed to authors?</t>
  </si>
  <si>
    <t>Describe your largest installation (clusters of authoring servers)</t>
  </si>
  <si>
    <t>Describe your largest installation (delivery servers, if appropriate)</t>
  </si>
  <si>
    <t xml:space="preserve">The system must be scalable and be expandable as users and database grows.
</t>
  </si>
  <si>
    <t>Describe your solution's ability to scale, including growth of accounts/folios, accumulation of historical data, number of users and customers interacting with the software. Describe performance of the software during peak times and processes.</t>
  </si>
  <si>
    <t>Administration</t>
  </si>
  <si>
    <t>Analytics &amp; Delivery</t>
  </si>
  <si>
    <t>Content Authoring</t>
  </si>
  <si>
    <t>Digital Asset Management</t>
  </si>
  <si>
    <t>Usability</t>
  </si>
  <si>
    <t>Project Management</t>
  </si>
  <si>
    <t xml:space="preserve">Provide a framework and methodology to ensure Deliverables defined and described in the Agreement are signed off prior to invoicing  </t>
  </si>
  <si>
    <t>Develop joint detailed tracking mechanisms for Deliverables with clear alignment between each invoice and the Deliverables it represents </t>
  </si>
  <si>
    <t>Describe your capabilities to easily create/delete/modify global groups (groups of users)</t>
  </si>
  <si>
    <t>Single Sign On (SSO). Auto-redirect such that staff don't need to enter their Network ID and password each time. SSO Integration with Active Directory.</t>
  </si>
  <si>
    <t>Example: Chat, event &amp; calendar, report an issue with ticket tracking, simple form creation, was this page helpful (advanced feedback option).</t>
  </si>
  <si>
    <t xml:space="preserve">Describe your capabilities for administrators to define list of file types/size to be uploaded </t>
  </si>
  <si>
    <t>Describe the capabilities of your internal CMS search.</t>
  </si>
  <si>
    <t>Describe capabilities to share content from the CMS to other applications (eg. API)</t>
  </si>
  <si>
    <t>Eg. As a user, I would like to control content on our public facing permitting applications (Amanda, POSSE) from the CMS</t>
  </si>
  <si>
    <t>Explain how a theme (CSS, layout) is applied across multiple sites</t>
  </si>
  <si>
    <t>Is there the ability to produce global and site-specific templates (content types)?</t>
  </si>
  <si>
    <t>Describe your capabilities for administrators to create/view/modify/delete and enable/disable system notifications (email, within CMS, or pushed to other collaboration software)</t>
  </si>
  <si>
    <t>Can multiple time-/date-triggered publications be configured? Can repeatable (eg. every Sunday) publications be configured?</t>
  </si>
  <si>
    <t>Can new and updates to existing content/assets be scheduled for publishing?</t>
  </si>
  <si>
    <t>As a user, I want to schedule an update of  fees on January 1st on an existing page.</t>
  </si>
  <si>
    <t xml:space="preserve">Describe the architecture of your product </t>
  </si>
  <si>
    <t xml:space="preserve">Provide an example architecture for a website, for both the CMS and website </t>
  </si>
  <si>
    <t>architecture and flow diagram (publishing and workflow) for both CMS and website</t>
  </si>
  <si>
    <t>System Configuration
System’s security features
System documentation
Installation documentation
Custom configuration (if any)
User training and documentation: Administrator level documentation, Multi-level user and end user documentation
Data Model: The delivery of a data model for ongoing system support 
Data Dictionary: The delivery of a data dictionary for ongoing system support
Entity Relationship Diagram (ERD): The delivery of an ERD for ongoing system support
API documentation: API documentation for integration development and ongoing system support
Training documentation: Administrator level documentation
Multi-level user and end user documentation
Technical documentation and support documentation
Based on this information, describe your documentation plan</t>
  </si>
  <si>
    <t>Describe your approach to integrations with common third-party products (e-commerce, CRM, DAM, analytics, etc.) and any other prepacked connectors you may have</t>
  </si>
  <si>
    <t>Describe the development process to migrate code from dev to QA to production.</t>
  </si>
  <si>
    <t>Describe any options to integrate with external source control.</t>
  </si>
  <si>
    <t>Is there a built in validator, and if so, for which languages?</t>
  </si>
  <si>
    <t>Is there validation on the front end development languages (HTML5, CSS, javascript, etc)?</t>
  </si>
  <si>
    <t xml:space="preserve">Is there validation on accessbility </t>
  </si>
  <si>
    <t>WCAG 2.1 preferred</t>
  </si>
  <si>
    <t xml:space="preserve">Describe the common strategy for meta data that is captured for master data records. </t>
  </si>
  <si>
    <t>The system can support meta data, micro data and master data management</t>
  </si>
  <si>
    <t>Describe how precompiled CSS can be done with the CMS, eg. SASS and LESS.</t>
  </si>
  <si>
    <t>Describe how the CMS will help coding performance</t>
  </si>
  <si>
    <t>Does it minify CSS and jacascript automatically?</t>
  </si>
  <si>
    <t>How does caching work with compatible web servers?</t>
  </si>
  <si>
    <t xml:space="preserve">Does the CMS have the ability to push content to a CDN? What CDNs are supported or compatible with the CMS? </t>
  </si>
  <si>
    <t>Does the CMS cache to the CDN?</t>
  </si>
  <si>
    <t>Please detail any additional formats available. Describe your ability to generate site maps.</t>
  </si>
  <si>
    <t>Describe your real-time analysis, optimization and response capabilities</t>
  </si>
  <si>
    <t>How are URLs tagged for campaigns? (UTM parameters)</t>
  </si>
  <si>
    <t>Do you preserve referrer in redirects?</t>
  </si>
  <si>
    <t>Built-in or integration with third party vendors</t>
  </si>
  <si>
    <t>Describe your capabilities for A/B and multivariate testing and results analysis</t>
  </si>
  <si>
    <t>Do you have a public analytics API?</t>
  </si>
  <si>
    <t>Describe any built-in traffic and behavioural analytics tools, their capabilities and ability to export data</t>
  </si>
  <si>
    <t>User satisfaction ratings on page content</t>
  </si>
  <si>
    <t>Describe what can be customized as part of a user account</t>
  </si>
  <si>
    <t>Describe the ability for visitors to register for an account that will retain personalization preferences</t>
  </si>
  <si>
    <t>User account</t>
  </si>
  <si>
    <t>Describe your ability to automate the position of content based on personalization capabilities</t>
  </si>
  <si>
    <t>Describe the ability for visitors to provide qualitative feedback per page</t>
  </si>
  <si>
    <t>Based on interests identified by users through their account preferences, can group profiles be created to which specific content can be displayed or prioritized?</t>
  </si>
  <si>
    <t xml:space="preserve">The System is able to support data and query imports/exports in multiple formats including .XLS, .CSV, .TXT, .DOC, .PDF, .XML, RSS, and including exporting the content to fit social media format (XML Facebook data format feed) 
</t>
  </si>
  <si>
    <t>Describe the integration ability with other services like ESRI maps, data visualization, timeline, rich media collections, document collections, subscriptions</t>
  </si>
  <si>
    <t>Ability to allow admin users to personalize their dashboard</t>
  </si>
  <si>
    <t>Describe your capabilities for admin users to audit users, groups and roles</t>
  </si>
  <si>
    <t>Eg. Provide the username of all users currently logged into the system and have the ability to send them a real-time message</t>
  </si>
  <si>
    <t>Describe your capability for admin users to audit access/permissions</t>
  </si>
  <si>
    <t>Describe your capability for admin users to audit actions</t>
  </si>
  <si>
    <t>Describe your capability for admin users to audit all parts, elements, etc.</t>
  </si>
  <si>
    <t>Describe your capability for admin users to audit assets</t>
  </si>
  <si>
    <t>Describe your capability for admin users to audit content types</t>
  </si>
  <si>
    <t>Describe your capability for admin users to audit  publishing</t>
  </si>
  <si>
    <t>SAML or OIDC for website users</t>
  </si>
  <si>
    <t xml:space="preserve">Export HTML/CSS/JS to be used for a different website, application, API, etc. </t>
  </si>
  <si>
    <t>Describe your capabilities for users to create/delete/modify new sites with a new/different domain</t>
  </si>
  <si>
    <t>Describe your capabilities for users to manage users and permissions for a website</t>
  </si>
  <si>
    <t>Websites</t>
  </si>
  <si>
    <t>As a content author, I can provide update and revision notes for a page to inform subscribers of updates to pages they're subscribed to.</t>
  </si>
  <si>
    <t>Describe your ability for administrators to copy and modify existing workflows</t>
  </si>
  <si>
    <t>Can older versions of content be restored to the live website?</t>
  </si>
  <si>
    <t>Can the product track user, date and time of content modifications and approvals?</t>
  </si>
  <si>
    <t>Describe how the CMS expires, archives and deletes content</t>
  </si>
  <si>
    <t xml:space="preserve">Describe your support for events configuration (e.g., start date, end date, location, custom fields, thumbnail image, publication date, sort order, filters, Add map, event sharing (add to device, download))
</t>
  </si>
  <si>
    <t>Is it included in the pricing provided?</t>
  </si>
  <si>
    <t xml:space="preserve">Describe your capability to add words to a "dictionary" that is used when checking spelling. </t>
  </si>
  <si>
    <t>Canadian language support and content style rules (capitalize, dashes, etc) (https://vancouver.ca/csg)</t>
  </si>
  <si>
    <t xml:space="preserve">How does the CMS generate reports of end-user responses?
</t>
  </si>
  <si>
    <t>Can end-users preview and modify their answers?</t>
  </si>
  <si>
    <t>Generates a list of locations</t>
  </si>
  <si>
    <t>Describe your capabilities to support external search engines and voice assistants accessing our content in their knowledge graphs</t>
  </si>
  <si>
    <t>Describe how you offer authoring help inside of page creation and editing workflows and forms, and how we can include/link to our organizational help content.</t>
  </si>
  <si>
    <t>Describe your capabilities for creating/modifying/tracking vanity URLs and redirects.</t>
  </si>
  <si>
    <t>Describe your capabilities for sharing unpublished updates for review by internal and external stakeholders</t>
  </si>
  <si>
    <t>Describe what kind of form controls you have for entering content into a standardized format (eg. open hours, fee schedules)</t>
  </si>
  <si>
    <t>Can edits to media be made global or fine-tuned to specific page?</t>
  </si>
  <si>
    <t>Do you have built-in editing features for media (e.g., sizing (proportional, not stretched), cropping, rotating, focal point)?</t>
  </si>
  <si>
    <t>Do you have the ability to drag and drop single or multiple assets into the CMS?</t>
  </si>
  <si>
    <t>Describe your capabilities to optimize photos for different outputs and performance (desktop, mobile, social media, etc)</t>
  </si>
  <si>
    <t>Describe your capabiity to sort and filter assets by usage and bulk delete those that are not used.</t>
  </si>
  <si>
    <t>When replacing an asset, it will update all versions of that asset on the website including published, inactive, archived or unpublished locations, and auto update file size where links to asset exist</t>
  </si>
  <si>
    <t>Can assets be bulk tagged, on upload, and modified after upload?</t>
  </si>
  <si>
    <t>Describe your capabilities to tag assets</t>
  </si>
  <si>
    <t>Describe your ability to surface select assets publicly with a direct URL, without them being on a published page</t>
  </si>
  <si>
    <t>Is it possible to upload files within the editing interface?</t>
  </si>
  <si>
    <t>Describe your ability to maintain a persistent link to an asset once it's modified, such that as users cache isn't directing them to an old file</t>
  </si>
  <si>
    <t>Describe how a user sets links to existing pages. Is there a visual/drag&amp;drop method to perform this action without having to search/lookup a page URL or ID</t>
  </si>
  <si>
    <t>As a content creator, I want to be able to be able to have fields where I can enter standard content (such as opening hours and fees) in a template so that the content is set and consistent and only the content, such as hours, can be updated in a field and not the surrounding content (similar to a form).</t>
  </si>
  <si>
    <t>Describe your capabilities to easily create/modify/deactivate/delete users</t>
  </si>
  <si>
    <t>Describe your capability to generate a report of active/inactive template modules and widgets</t>
  </si>
  <si>
    <t>How does the CMS store user session data and/or cookies?</t>
  </si>
  <si>
    <t xml:space="preserve">Describe your capability to notify all active users in real-time through the CMS with relevant system information such as a shutdown, upgrade, etc. </t>
  </si>
  <si>
    <t>As a CMS user, I want to receive a pop up if the CMS will be temporarily unavailable for an upgrade so that I don't lose my work.</t>
  </si>
  <si>
    <t>Describe your ability to bulk import content for integration and migration of legacy content</t>
  </si>
  <si>
    <t>Can we change the status or delete multiple items at the same time?</t>
  </si>
  <si>
    <t>Is technology/coding skills required to create/delete/modify edit templates/designs? Can external custom fonts and libraries be added to themes?</t>
  </si>
  <si>
    <t>Describe your ability to restrict access to specific pages/sections to specific user groups</t>
  </si>
  <si>
    <t>Can this be accomplished not using a user registration/account or staff AD integration?</t>
  </si>
  <si>
    <t>Eg. Allowing for FontAwesome to be used within the text editor</t>
  </si>
  <si>
    <t>What is being stored on a visitor's device and can we control what gets stored?</t>
  </si>
  <si>
    <t>Describe the design capabilities and customization of your CMS?</t>
  </si>
  <si>
    <t>Design</t>
  </si>
  <si>
    <t>How do you support photo galleries, carousels, timeline, infographics, charts, org charts, and other rich media?</t>
  </si>
  <si>
    <t>Describe your capility to duplicate pages and sections from one environment to another</t>
  </si>
  <si>
    <t>Content</t>
  </si>
  <si>
    <t xml:space="preserve">Describe your capabilities to support the presentation of metadata and images when pages are shared on social media
</t>
  </si>
  <si>
    <t>As a content creator, I want to be able to be able to have fields where I can enter or reuse metadata, including images, that becomes the content of a social media post.</t>
  </si>
  <si>
    <t>As a user experience strategist, I want to include instructional text and links to in-house documentation about how to follow our content and design style guides</t>
  </si>
  <si>
    <t>As a content creator, I want to structure my content in a way that's easy for a search engine or voice assistant so that end users can access, understand, and act on the content without needing to visit our website at all.</t>
  </si>
  <si>
    <t xml:space="preserve">As a content creator, I want an easy, integrated way to create, track, and delete vanity and redirect URLs for a published page so that I don't have to manage this in a separate spreadsheet and server mapfile. </t>
  </si>
  <si>
    <t>As a content creator, I need to share draft updates (and revisions) to existing published content and draft new content with staff and external consultants so that I can streamline my editorial process and avoid duplicating existing published content.</t>
  </si>
  <si>
    <t>Describe your capability to publish content as a  PDF that's accessibility compliant (PDF/UA) and let end users download the PDF.</t>
  </si>
  <si>
    <t>As a content creator, I need to publish my content as HTML and PDF so that my end users can access, use, and save my content in their preferred way (e.g. by-laws, meeting minutes)</t>
  </si>
  <si>
    <t xml:space="preserve">As an election candidate, I want to submit my biographical information and photo for publication on the City's digital channels and the printed election guide, have an opportunity to preview how it will look on the webpage, correct it as / if needed, then submit it. 
</t>
  </si>
  <si>
    <t>As a website visitor, when I click on, or get directed to, a URL path for a file (eg. vancouver.ca/files/meeting.pdf), I want to automatically be presented with the latest version of the file, not a cached version from a previous visit.</t>
  </si>
  <si>
    <t xml:space="preserve">Describe the ability to move a page from one section to another of the website and update the links to and from the page </t>
  </si>
  <si>
    <t>Will the original page's URL automatically redirect to the page's new location?</t>
  </si>
  <si>
    <t>Describe how your product makes repetitive user tasks automatic or as efficient as possible, to avoid redundant effort and needless clicks</t>
  </si>
  <si>
    <t>Describe the usability of your product for people with disabilities and provide a third-party accessibility audit</t>
  </si>
  <si>
    <t>Describe the options you offer for handling content pasted from other sources into your editor.</t>
  </si>
  <si>
    <t>Describe your capability for bulk-rejecting and bulk-deleting multiple items from the publishing workflow</t>
  </si>
  <si>
    <t>Describe your capability for bulk-publishing/publication of multiple items</t>
  </si>
  <si>
    <t>Is it possible to carry out batch processes (e.g., bulk upload)?</t>
  </si>
  <si>
    <t>Describe how you train/onboard new customers to your platform to set them up to be indendently successful and self sufficient with the CMS product</t>
  </si>
  <si>
    <t>Describe your customer feedback and support mechanism. How do we request support, request features, report bugs, and learn about new releases, features, and webinars/training</t>
  </si>
  <si>
    <t>Support</t>
  </si>
  <si>
    <t>As a user, I need to retroactively bulk edit the properties of selected document (eg. author), so that I don't need to manually update each document individually.</t>
  </si>
  <si>
    <t>Ability to meet requirement</t>
  </si>
  <si>
    <t>Provide project kickoff, develop and manage a project plan and schedule in consultation with the City of Vancouver Project Manager</t>
  </si>
  <si>
    <t xml:space="preserve">Identify, document and actively manage project risks, project issues, project action items, project decision relating to the project and communicate them to City of Vancouver stakeholders (including City of Vancouver's Project Manager) as a part of weekly status checkpoints according to the project management plan. </t>
  </si>
  <si>
    <t xml:space="preserve">Provide weekly project communications including weekly project status reporting to City of Vancouver’s core project team, including Deliverables achieved and in progress, risks, issues and concerns </t>
  </si>
  <si>
    <t xml:space="preserve">Work in collaboration with City of Vancouver's Project Manager to setup frequent checkpoints and walkthroughs for feedback on analysis artifacts, plans, and delivered solution components from City of Vancouver’s business users. Manage scope and budget  </t>
  </si>
  <si>
    <t xml:space="preserve">Report as needed (at minimum quarterly and jointly with City of Vancouver staff) to City of Vancouver’s project sponsors, including executive reporting, percentage of completion, budget spent, risks, issues requiring escalation, etc. </t>
  </si>
  <si>
    <t xml:space="preserve">Lead and be responsible for all project vendor activities for the delivery of the project </t>
  </si>
  <si>
    <t xml:space="preserve">Describing the main calendar view and support for user search and filter
</t>
  </si>
  <si>
    <t>Can events be included in site search results?</t>
  </si>
  <si>
    <t>Describe your support SLA response times, timezones, and escalation paths.</t>
  </si>
  <si>
    <t>Describe your recovery/backup architecture and SLA, such as time to recover.</t>
  </si>
  <si>
    <t>Describe your disaster recovery plan</t>
  </si>
  <si>
    <t>Ability to perform tests against these minimum specifications: 
●        iPhone SE and up (iOS 12.x)
●        iPad Mini and iPad 3 (iOS 12.x)
●        Android 5” and 10" screen device (8+)</t>
  </si>
  <si>
    <t>What gets backed up? Where are backups hosted/located? What is the frequency of backups? For how long are backups held? What does the restoration process look like? Who has access to, and who conducts, the restore operation? (can users restore?)</t>
  </si>
  <si>
    <t>Can different sets of content be managed for each language? At what level can it be managed (page-, section-, site-level)? How does the CMS handle right-to-left languages?</t>
  </si>
  <si>
    <t>The software supports extracting visitor data.What frequency, volume, and format of data extracts are supported?</t>
  </si>
  <si>
    <t>Describe how the solution would be best tailored to handle a family of websites with approximately 6K pages, 50K documents (~40GBs overall), and  an average of 800K sessions/month, an average of 2K page views per hour, and a peak of 75K page views per hour.</t>
  </si>
  <si>
    <t xml:space="preserve">Describe how the CMS can handle multiple themes or templates. For example, the main site has one look and feel, while sub-sections can be completely different themes.  </t>
  </si>
  <si>
    <t>We will be migrating content from OpenText CMS 16, Wordpress, and from HTML files.</t>
  </si>
  <si>
    <t xml:space="preserve">Is there a maximum file size that can be uploaded? </t>
  </si>
  <si>
    <t xml:space="preserve">will the ability to size images and graphics be built into the page templates or will we need to size them before importing? Are the standard sizes built into the templates or do they allow for modification? </t>
  </si>
  <si>
    <t>Describe your ability to integrate with industry-standard analytics programs (e.g. Google Tag Manager, Google Analytics, etc.)</t>
  </si>
  <si>
    <t xml:space="preserve">Can the system allow for keyword search that will search entire website for page content, assets, tags, HTML and URLs related to that keyword, and export the results in a report format? </t>
  </si>
  <si>
    <t>Technical Requirements (TQ)</t>
  </si>
  <si>
    <t>Proponent's response</t>
  </si>
  <si>
    <t>Proponent's explanation / comments</t>
  </si>
  <si>
    <t>Yes</t>
  </si>
  <si>
    <t>No</t>
  </si>
  <si>
    <t>N/A</t>
  </si>
  <si>
    <t xml:space="preserve">There is a defined product roadmap for this solution.  Detail how many production implementations exist.  </t>
  </si>
  <si>
    <t>Are future versions of the application backwards compatible with earlier ones?</t>
  </si>
  <si>
    <t>Application Architecture - Client - If applicable</t>
  </si>
  <si>
    <t>Does the solution require any client-side components (ie workstation, laptop, browser extention) deployed outside of the server?</t>
  </si>
  <si>
    <t>&lt;Proponent to provide further information&gt;</t>
  </si>
  <si>
    <t xml:space="preserve">Application Architecture - On-Premise </t>
  </si>
  <si>
    <t>If your application requires a web-server does it support IIS v11 or Apache Tomcat v8.5 or 9.0 running on Windows 2016? If a different version please indicate.</t>
  </si>
  <si>
    <t>If your application requires an application server does it support Windows 2016/2019? If a different version please indicate.</t>
  </si>
  <si>
    <t>If your application requires a Database server does it support SQL 2016/2019 running on Windows 2016/2019 If a different version please indicate.</t>
  </si>
  <si>
    <t xml:space="preserve">If deployed to Cloud: Specify the physical location (Country &amp; City) for data centres; also indicate if multiple datacentres are used within a City;
- primary datacentre
- secondary datacentre
- disaster recovery datacentre
Note: If there is Personal Identifeable Data contained within the solution, the application and all of its components &amp; data must be hosted in Canada.  </t>
  </si>
  <si>
    <t xml:space="preserve">If deployed to Cloud: As part of supporting the City's needs, does the solution depend upon any third party cloud solutions?  If yes, provide details. </t>
  </si>
  <si>
    <t>Business Continuity</t>
  </si>
  <si>
    <t xml:space="preserve">Can the application be deployed to support 24x7 availability; with 99.99% uptime and transparent fail-over protection? </t>
  </si>
  <si>
    <t xml:space="preserve">Security  </t>
  </si>
  <si>
    <r>
      <rPr>
        <b/>
        <sz val="12"/>
        <rFont val="Calibri"/>
        <family val="2"/>
      </rPr>
      <t xml:space="preserve">Access Control - </t>
    </r>
    <r>
      <rPr>
        <sz val="11"/>
        <rFont val="Calibri"/>
        <family val="2"/>
      </rPr>
      <t xml:space="preserve">
</t>
    </r>
    <r>
      <rPr>
        <i/>
        <sz val="11"/>
        <rFont val="Calibri"/>
        <family val="2"/>
      </rPr>
      <t>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</si>
  <si>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 xml:space="preserve">Upon the City's request, does the vendor provide a summary of the latest results of the vulnerability scanning/Penetration Testing completed on the application? Will the vendor share with the City the results of the future scans?  </t>
  </si>
  <si>
    <r>
      <t xml:space="preserve">Authentication 
</t>
    </r>
    <r>
      <rPr>
        <i/>
        <sz val="12"/>
        <rFont val="Calibri"/>
        <family val="2"/>
      </rPr>
      <t>- 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</si>
  <si>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Is Multi-factor Authentication(MFA) supported using any of the Industry's standard applications?</t>
  </si>
  <si>
    <t>Data governance</t>
  </si>
  <si>
    <t xml:space="preserve">Does the City remain the sole owner of all data entered, used, and maintained by the City within the application? </t>
  </si>
  <si>
    <t>Encryption</t>
  </si>
  <si>
    <t>Does the application support the HTTPS protocol, using a minimum of TLS1.2.</t>
  </si>
  <si>
    <t>Privacy Information</t>
  </si>
  <si>
    <t>Is there any Personally Identifieable Information captured, contained, or used within the solution?</t>
  </si>
  <si>
    <t>If yes to the above, answer the following questions</t>
  </si>
  <si>
    <t>Describe how access to Personally Identifieable Data will be restricted, logged and monitored</t>
  </si>
  <si>
    <t>If applicable, is the application fully compliant with the Freedom of Information and Protection of Privacy Act (FIPPA), PIPA and PIPEDA for purposes of the services delivered.
http://www.bclaws.ca/civix/document/id/complete/statreg/96165_00
http://www.bclaws.ca/civix/document/id/complete/statreg/03063_01
https://www.priv.gc.ca/en/privacy-topics/privacy-laws-in-canada/the-personal-information-protection-and-electronic-documents-act-pipeda/</t>
  </si>
  <si>
    <t>Integration</t>
  </si>
  <si>
    <t>Are any of the below integration patterns supported by the application? Indicate which.
1. City pulls from Vendor real-time using RESTful API (GeoJSON, JSON, XML)
2. Vendor pushes to City via RESTful API (GeoJSON, JSON, XML)
3. Scheduled Vendor sFTP transfer to City (GeoJSON, JSON, XML)
4. Scheduled City sFTP transfer to Vendor (GeoJSON, JSON, XML)</t>
  </si>
  <si>
    <t>Req #</t>
  </si>
  <si>
    <t xml:space="preserve">If yes to the above, Is the solution's client-side component  compatible with MS Windows 10 Enterprise (64bit)  </t>
  </si>
  <si>
    <t>Can the application be hosted on-premise at the City's datacenter?</t>
  </si>
  <si>
    <t xml:space="preserve">Can the application be hosted in a Cloud environment?  </t>
  </si>
  <si>
    <t>Application Architecture - Hosted</t>
  </si>
  <si>
    <t>Does the application support Single Sign On (SSO) via SAML2.0 protocol to integrate with the City's Identity provider (ADFS)? Provide details, or alternative authenticate options.</t>
  </si>
  <si>
    <t>Provide architectural and deployment diagrams, showing systems, connectivity, data flows, dependencies, etc</t>
  </si>
  <si>
    <t>The solution should support interopability with the City via authenticated APIs.  Indicate what methods are supported</t>
  </si>
  <si>
    <t>Provide details on hosting solution</t>
  </si>
  <si>
    <t>Hosting</t>
  </si>
  <si>
    <t>If providing a hosting solution, describe what cyber-security features are supported?</t>
  </si>
  <si>
    <t>Include details on WAF, Load Balancing, Firewalls and other security layers</t>
  </si>
  <si>
    <t>Does the solution include an option to also host the content for the City's public website?</t>
  </si>
  <si>
    <t>Does CMS search provide the URL for searched content?</t>
  </si>
  <si>
    <t>This is different than site search from the public facing website by a website visitor. Direct database search vs. search application. Filtering and sorting by different criteria. Unique search permissions. Global search across assets, metadata, web content, source code, etc.</t>
  </si>
  <si>
    <t xml:space="preserve">Does your product support automation or automated processes for managing assets. </t>
  </si>
  <si>
    <t>Arch, Dev, interop</t>
  </si>
  <si>
    <t>Scaling &amp; Performance</t>
  </si>
  <si>
    <t>Describe the ease of use for users to modify the view of an event</t>
  </si>
  <si>
    <t>- Does the solution have the ability to manage redirects / friendly URLs within the platform (without the need to make changes at web server level?
- Ability to display file structure in URL?</t>
  </si>
  <si>
    <r>
      <t>Describe your capability to push feeds/syndicate content to external sources for display e.g., twitter, Facebook, RSS, JSON</t>
    </r>
    <r>
      <rPr>
        <sz val="10"/>
        <color indexed="10"/>
        <rFont val="Arial"/>
        <family val="2"/>
      </rPr>
      <t xml:space="preserve"> </t>
    </r>
  </si>
  <si>
    <t>Architecture diagrams</t>
  </si>
  <si>
    <t xml:space="preserve">Is the system capable of being installed on a virtualized environment? </t>
  </si>
  <si>
    <t xml:space="preserve">Does the system have anti-virus software active, or the capability to have anti-virus software monitoring?  </t>
  </si>
  <si>
    <t>In what language is your underlying source code written? What is the underlying web server OS/DB?</t>
  </si>
  <si>
    <t xml:space="preserve">- Can the solution provide analytics visualization directly on the platform?
- Can the solution provide logs to be analyzed by 3rd party analytics tools, and some details on what kind of output is generated?
Examples:
- Customer information, usage metrics
- Frequency of data extras (real time, scheduled, batch etc.)
- Format of available extracted data (API, excel, other)
</t>
  </si>
  <si>
    <t>Is solution able to auto-scale (if on the cloud), specially on the web server side (e.g. sudden increased load)?</t>
  </si>
  <si>
    <t>Is a dashboard with metrics / logs / issues / etc. available? Can these be exported to a 3rd party platform (e.g. Splunk?)</t>
  </si>
  <si>
    <t>Describe how the CMS, or integrated analytics platform, allows us to filter out internal traffic</t>
  </si>
  <si>
    <t>1 - What is the release management process for the software? Do you release Service Packs, Hotfixes, Feature Packs all together or in separate streams? What is the frequency of these releases?
2 - How complex is the update process for each release (major / minor / etc)? What kind of assistance is provided in case of issues?</t>
  </si>
  <si>
    <t>Technical</t>
  </si>
  <si>
    <t xml:space="preserve">Guide to Requirements </t>
  </si>
  <si>
    <t>Tab #</t>
  </si>
  <si>
    <t>Description of the Category</t>
  </si>
  <si>
    <t>Table of Contents</t>
  </si>
  <si>
    <t>Tab 1 - Functional Requirements - Administration</t>
  </si>
  <si>
    <t>Tab 2 - Functional Requirements - Analytics &amp; Delivery</t>
  </si>
  <si>
    <t>Tab 3 - Functional Requirements - Content Authoring</t>
  </si>
  <si>
    <t>Tab 4 - Functional Requirements - Digital Asset Management</t>
  </si>
  <si>
    <t>Tab 5 - Functional Requirements - Personalization</t>
  </si>
  <si>
    <t>Tab 6 - Functional Requirements - Usability</t>
  </si>
  <si>
    <t>Tab 7 - Functional Requirements - Workflow, Preview &amp; Publishing</t>
  </si>
  <si>
    <t>Tab 8 - Non-Functional Requirements - Development, Architecture and Interoperability</t>
  </si>
  <si>
    <t>Tab 9 - Non-Functional Requirements - Scalability &amp; Performance</t>
  </si>
  <si>
    <t>Tab 10 - Non-Functional Requirements - Project Management</t>
  </si>
  <si>
    <t>*All the cells to be completed by the Proponents are shaded in light yellow.</t>
  </si>
  <si>
    <t xml:space="preserve">Manage the project, including but not limited to tracking, auditing and reporting on action items, project status, maintaining the project plan, scheduling meetings and document meeting minutes, design sessions and delivery of training </t>
  </si>
  <si>
    <t>The Proponent should detail how the proposed content management system (CMS) will meet all of the requirements defined in this matrix.  The requirements should be met with the proposed CMS. For each requirement identified in the Functional Requirements Response Matrix, the Proponent must provide a summary of any Commercial Off The Shelf (COTS) products that will be used to meet the requirements.
If you wish to propose more than one CMS option, please submit a separate response matrix for each option.</t>
  </si>
  <si>
    <r>
      <t xml:space="preserve">Proponents are cautioned not to indicate that a function or feature is included in the standard offering when that function or feature is still </t>
    </r>
    <r>
      <rPr>
        <sz val="10"/>
        <rFont val="Arial"/>
        <family val="2"/>
      </rPr>
      <t xml:space="preserve">only </t>
    </r>
    <r>
      <rPr>
        <sz val="10"/>
        <color indexed="8"/>
        <rFont val="Arial"/>
        <family val="2"/>
      </rPr>
      <t>in development. When a function or feature is in development, Proponents should note this in the Vendor Comments column. They should also state the expected date that the function or feature will be made available.</t>
    </r>
  </si>
  <si>
    <t>As part of the RFP process, provide a software/solution demo and a full access trial period to a standalone tenant/sandbox environment for City of Vancouver staff to try out and test the product.</t>
  </si>
  <si>
    <t>INSTRUCTIONS FOR REQUIREMENTS RESPONSE MATRIX</t>
  </si>
  <si>
    <t>RFP PS20210836 - Content Management System Replacement</t>
  </si>
  <si>
    <t>Will an application level RTO (Recovery Time Objective) of 1 hour be supported?</t>
  </si>
  <si>
    <t xml:space="preserve">Will an application level RPO (Recovery Point Objective) of 1 day be supported?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</si>
</sst>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1"/>
      <color indexed="8"/>
      <name val="Calibri"/>
      <family val="2"/>
    </font>
    <font>
      <sz val="10"/>
      <color indexed="8"/>
      <name val="Arial"/>
      <family val="2"/>
    </font>
    <font>
      <sz val="10"/>
      <name val="Arial"/>
      <family val="2"/>
    </font>
    <font>
      <sz val="20"/>
      <color indexed="8"/>
      <name val="Arial"/>
      <family val="2"/>
    </font>
    <font>
      <sz val="11"/>
      <color indexed="8"/>
      <name val="Arial"/>
      <family val="2"/>
    </font>
    <font>
      <sz val="18"/>
      <color indexed="8"/>
      <name val="Arial"/>
      <family val="2"/>
    </font>
    <font>
      <b/>
      <sz val="11"/>
      <color indexed="9"/>
      <name val="Arial"/>
      <family val="2"/>
    </font>
    <font>
      <b/>
      <sz val="14"/>
      <color indexed="8"/>
      <name val="Arial"/>
      <family val="2"/>
    </font>
    <font>
      <b/>
      <sz val="10"/>
      <color indexed="8"/>
      <name val="Arial"/>
      <family val="2"/>
    </font>
    <font>
      <b/>
      <i/>
      <sz val="10"/>
      <color indexed="8"/>
      <name val="Arial"/>
      <family val="2"/>
    </font>
    <font>
      <i/>
      <sz val="10"/>
      <color indexed="8"/>
      <name val="Arial"/>
      <family val="2"/>
    </font>
    <font>
      <b/>
      <sz val="12"/>
      <color indexed="8"/>
      <name val="Arial"/>
      <family val="2"/>
    </font>
    <font>
      <b/>
      <sz val="11"/>
      <color indexed="9"/>
      <name val="Calibri"/>
      <family val="2"/>
    </font>
    <font>
      <sz val="12"/>
      <color indexed="8"/>
      <name val="Calibri"/>
      <family val="2"/>
    </font>
    <font>
      <sz val="10"/>
      <name val="Times New Roman"/>
      <family val="1"/>
    </font>
    <font>
      <sz val="10"/>
      <color indexed="10"/>
      <name val="Arial"/>
      <family val="2"/>
    </font>
    <font>
      <b/>
      <sz val="11"/>
      <color indexed="8"/>
      <name val="Calibri"/>
      <family val="2"/>
    </font>
    <font>
      <b/>
      <sz val="11"/>
      <name val="Calibri"/>
      <family val="2"/>
    </font>
    <font>
      <sz val="10"/>
      <color indexed="8"/>
      <name val="Calibri"/>
      <family val="2"/>
    </font>
    <font>
      <sz val="10"/>
      <name val="Calibri"/>
      <family val="2"/>
    </font>
    <font>
      <sz val="11"/>
      <name val="Calibri"/>
      <family val="2"/>
    </font>
    <font>
      <b/>
      <sz val="12"/>
      <name val="Calibri"/>
      <family val="2"/>
    </font>
    <font>
      <i/>
      <sz val="11"/>
      <name val="Calibri"/>
      <family val="2"/>
    </font>
    <font>
      <i/>
      <sz val="12"/>
      <name val="Calibri"/>
      <family val="2"/>
    </font>
    <font>
      <sz val="10"/>
      <color indexed="10"/>
      <name val="Calibri"/>
      <family val="2"/>
    </font>
    <font>
      <sz val="11"/>
      <color indexed="10"/>
      <name val="Arial"/>
      <family val="2"/>
    </font>
    <font>
      <b/>
      <strike/>
      <sz val="11"/>
      <color indexed="10"/>
      <name val="Arial"/>
      <family val="2"/>
    </font>
    <font>
      <b/>
      <sz val="11"/>
      <name val="Arial"/>
      <family val="2"/>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theme="1"/>
      <name val="Arial"/>
      <family val="2"/>
    </font>
    <font>
      <sz val="10"/>
      <color theme="1"/>
      <name val="Arial"/>
      <family val="2"/>
    </font>
    <font>
      <b/>
      <sz val="10"/>
      <color theme="1"/>
      <name val="Arial"/>
      <family val="2"/>
    </font>
    <font>
      <sz val="11"/>
      <color theme="1"/>
      <name val="Arial"/>
      <family val="2"/>
    </font>
    <font>
      <b/>
      <i/>
      <sz val="10"/>
      <color theme="1"/>
      <name val="Arial"/>
      <family val="2"/>
    </font>
    <font>
      <sz val="10"/>
      <color theme="1"/>
      <name val="Calibri"/>
      <family val="2"/>
    </font>
    <font>
      <sz val="10"/>
      <color rgb="FFFF0000"/>
      <name val="Calibri"/>
      <family val="2"/>
    </font>
    <font>
      <b/>
      <strike/>
      <sz val="11"/>
      <color rgb="FFFF0000"/>
      <name val="Arial"/>
      <family val="2"/>
    </font>
    <font>
      <sz val="11"/>
      <color rgb="FFFF0000"/>
      <name val="Arial"/>
      <family val="2"/>
    </font>
    <font>
      <sz val="18"/>
      <color theme="1"/>
      <name val="Arial"/>
      <family val="2"/>
    </font>
    <font>
      <b/>
      <sz val="11"/>
      <color theme="0"/>
      <name val="Arial"/>
      <family val="2"/>
    </font>
    <font>
      <b/>
      <sz val="14"/>
      <color theme="1"/>
      <name val="Arial"/>
      <family val="2"/>
    </font>
    <font>
      <b/>
      <sz val="12"/>
      <color theme="1"/>
      <name val="Arial"/>
      <family val="2"/>
    </font>
    <font>
      <sz val="2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color indexed="63"/>
      </right>
      <top style="thin">
        <color theme="4"/>
      </top>
      <bottom style="double">
        <color theme="4"/>
      </bottom>
    </border>
    <border>
      <left style="medium"/>
      <right style="thin"/>
      <top style="thin"/>
      <bottom style="medium"/>
    </border>
    <border>
      <left style="thin"/>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thin"/>
      <right style="thin"/>
      <top style="thin"/>
      <bottom style="medium"/>
    </border>
    <border>
      <left style="thin"/>
      <right style="medium"/>
      <top style="thin"/>
      <bottom style="medium"/>
    </border>
    <border>
      <left style="medium"/>
      <right/>
      <top style="thin"/>
      <bottom style="medium"/>
    </border>
    <border>
      <left/>
      <right/>
      <top style="thin"/>
      <bottom style="medium"/>
    </border>
    <border>
      <left/>
      <right style="medium"/>
      <top style="thin"/>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top style="thin"/>
      <bottom style="medium"/>
    </border>
    <border>
      <left style="medium"/>
      <right style="thin"/>
      <top style="thin"/>
      <bottom/>
    </border>
    <border>
      <left style="medium"/>
      <right style="thin"/>
      <top/>
      <bottom/>
    </border>
    <border>
      <left style="medium"/>
      <right style="thin"/>
      <top/>
      <bottom style="thin"/>
    </border>
    <border>
      <left/>
      <right style="thin"/>
      <top style="thin"/>
      <bottom style="thin"/>
    </border>
    <border>
      <left style="thin"/>
      <right/>
      <top/>
      <bottom style="thin"/>
    </border>
    <border>
      <left/>
      <right/>
      <top/>
      <bottom style="thin"/>
    </border>
    <border>
      <left/>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15" fillId="0" borderId="0">
      <alignment/>
      <protection/>
    </xf>
    <xf numFmtId="0" fontId="3"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7" fillId="33" borderId="9" applyBorder="0">
      <alignment horizontal="center" vertical="center"/>
      <protection/>
    </xf>
    <xf numFmtId="0" fontId="47" fillId="33" borderId="10">
      <alignment horizontal="center" vertical="center" wrapText="1"/>
      <protection/>
    </xf>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cellStyleXfs>
  <cellXfs count="176">
    <xf numFmtId="0" fontId="0" fillId="0" borderId="0" xfId="0" applyFont="1" applyAlignment="1">
      <alignment/>
    </xf>
    <xf numFmtId="0" fontId="61" fillId="0" borderId="0" xfId="0" applyFont="1" applyBorder="1" applyAlignment="1" applyProtection="1">
      <alignment vertical="center"/>
      <protection/>
    </xf>
    <xf numFmtId="0" fontId="62" fillId="0" borderId="0" xfId="0" applyFont="1" applyAlignment="1" applyProtection="1">
      <alignment vertical="center"/>
      <protection/>
    </xf>
    <xf numFmtId="0" fontId="63" fillId="0" borderId="9" xfId="0" applyFont="1" applyFill="1" applyBorder="1" applyAlignment="1" applyProtection="1">
      <alignment horizontal="center" vertical="center"/>
      <protection/>
    </xf>
    <xf numFmtId="0" fontId="63" fillId="0" borderId="9" xfId="0" applyFont="1" applyBorder="1" applyAlignment="1" applyProtection="1">
      <alignment horizontal="center" vertical="center"/>
      <protection/>
    </xf>
    <xf numFmtId="0" fontId="62" fillId="34" borderId="10" xfId="0" applyFont="1" applyFill="1" applyBorder="1" applyAlignment="1" applyProtection="1">
      <alignment horizontal="center" vertical="center"/>
      <protection/>
    </xf>
    <xf numFmtId="0" fontId="59" fillId="35"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59" fillId="35" borderId="10" xfId="0" applyFont="1" applyFill="1" applyBorder="1" applyAlignment="1">
      <alignment horizontal="justify" vertical="center" wrapText="1"/>
    </xf>
    <xf numFmtId="0" fontId="21" fillId="0" borderId="10" xfId="56" applyFont="1" applyBorder="1" applyAlignment="1">
      <alignment vertical="center" wrapText="1"/>
      <protection/>
    </xf>
    <xf numFmtId="0" fontId="0" fillId="0" borderId="0" xfId="0" applyAlignment="1" applyProtection="1">
      <alignment vertical="center"/>
      <protection/>
    </xf>
    <xf numFmtId="0" fontId="64" fillId="0" borderId="0" xfId="0" applyFont="1" applyAlignment="1" applyProtection="1">
      <alignment vertical="center"/>
      <protection/>
    </xf>
    <xf numFmtId="0" fontId="62" fillId="0" borderId="0" xfId="0" applyFont="1" applyAlignment="1" applyProtection="1">
      <alignment horizontal="center" vertical="center"/>
      <protection/>
    </xf>
    <xf numFmtId="0" fontId="62" fillId="0" borderId="0" xfId="0" applyFont="1" applyAlignment="1" applyProtection="1">
      <alignment vertical="center"/>
      <protection locked="0"/>
    </xf>
    <xf numFmtId="0" fontId="62" fillId="0" borderId="0" xfId="0" applyFont="1" applyAlignment="1" applyProtection="1">
      <alignment vertical="center"/>
      <protection/>
    </xf>
    <xf numFmtId="0" fontId="3" fillId="0" borderId="10" xfId="0" applyFont="1" applyBorder="1" applyAlignment="1" applyProtection="1">
      <alignment vertical="center" wrapText="1"/>
      <protection/>
    </xf>
    <xf numFmtId="0" fontId="62" fillId="0" borderId="0" xfId="0" applyFont="1" applyAlignment="1" applyProtection="1">
      <alignment vertical="center"/>
      <protection locked="0"/>
    </xf>
    <xf numFmtId="0" fontId="62" fillId="0" borderId="0" xfId="0" applyFont="1" applyFill="1" applyAlignment="1" applyProtection="1">
      <alignment vertical="center"/>
      <protection/>
    </xf>
    <xf numFmtId="0" fontId="64" fillId="0" borderId="0" xfId="0" applyFont="1" applyFill="1" applyAlignment="1" applyProtection="1">
      <alignment vertical="center"/>
      <protection/>
    </xf>
    <xf numFmtId="0" fontId="62" fillId="0" borderId="10" xfId="0" applyFont="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62" fillId="0" borderId="0" xfId="0" applyFont="1" applyAlignment="1">
      <alignment vertical="center"/>
    </xf>
    <xf numFmtId="0" fontId="3" fillId="0" borderId="0" xfId="0" applyFont="1" applyFill="1" applyBorder="1" applyAlignment="1" applyProtection="1">
      <alignment horizontal="center" vertical="center" wrapText="1"/>
      <protection/>
    </xf>
    <xf numFmtId="0" fontId="64" fillId="0" borderId="0" xfId="0" applyFont="1" applyAlignment="1" applyProtection="1">
      <alignment horizontal="center" vertical="center"/>
      <protection/>
    </xf>
    <xf numFmtId="0" fontId="65" fillId="0" borderId="0" xfId="0" applyFont="1" applyBorder="1" applyAlignment="1" applyProtection="1">
      <alignment vertical="center"/>
      <protection/>
    </xf>
    <xf numFmtId="0" fontId="0" fillId="0" borderId="0" xfId="0" applyAlignment="1">
      <alignment vertical="center"/>
    </xf>
    <xf numFmtId="0" fontId="3" fillId="0" borderId="0" xfId="0" applyFont="1" applyBorder="1"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62" fillId="0" borderId="0" xfId="0" applyFont="1" applyAlignment="1">
      <alignment vertical="center"/>
    </xf>
    <xf numFmtId="0" fontId="64" fillId="0" borderId="0" xfId="0" applyFont="1" applyAlignment="1">
      <alignment vertical="center"/>
    </xf>
    <xf numFmtId="0" fontId="62" fillId="0" borderId="1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62" fillId="0" borderId="10" xfId="0" applyFont="1" applyBorder="1" applyAlignment="1" applyProtection="1">
      <alignment vertical="center" wrapText="1"/>
      <protection/>
    </xf>
    <xf numFmtId="0" fontId="3" fillId="0" borderId="0" xfId="0" applyFont="1" applyAlignment="1">
      <alignment horizontal="center" vertical="center"/>
    </xf>
    <xf numFmtId="0" fontId="62" fillId="0" borderId="0" xfId="0" applyFont="1" applyAlignment="1">
      <alignment vertical="center" wrapText="1"/>
    </xf>
    <xf numFmtId="0" fontId="62" fillId="0" borderId="0" xfId="0" applyNumberFormat="1" applyFont="1" applyAlignment="1">
      <alignment horizontal="center" vertical="center"/>
    </xf>
    <xf numFmtId="0" fontId="0" fillId="0" borderId="0" xfId="0" applyAlignment="1">
      <alignment horizontal="center" vertical="center"/>
    </xf>
    <xf numFmtId="0" fontId="62" fillId="0" borderId="10" xfId="0" applyFont="1" applyBorder="1" applyAlignment="1" applyProtection="1">
      <alignment horizontal="center" vertical="center"/>
      <protection/>
    </xf>
    <xf numFmtId="0" fontId="62" fillId="0" borderId="0" xfId="0" applyNumberFormat="1" applyFont="1" applyAlignment="1" applyProtection="1">
      <alignment horizontal="center" vertical="center"/>
      <protection/>
    </xf>
    <xf numFmtId="0" fontId="62" fillId="0" borderId="10" xfId="0" applyFont="1" applyFill="1" applyBorder="1" applyAlignment="1">
      <alignment vertical="center" wrapText="1"/>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Border="1" applyAlignment="1">
      <alignment horizontal="center" vertical="center" wrapText="1"/>
    </xf>
    <xf numFmtId="0" fontId="62" fillId="0" borderId="10" xfId="56" applyFont="1" applyBorder="1" applyAlignment="1">
      <alignment vertical="center" wrapText="1"/>
      <protection/>
    </xf>
    <xf numFmtId="0" fontId="62" fillId="0" borderId="10" xfId="0" applyFont="1" applyBorder="1" applyAlignment="1">
      <alignment vertical="center" wrapText="1"/>
    </xf>
    <xf numFmtId="0" fontId="62" fillId="0" borderId="10" xfId="0" applyFont="1" applyFill="1" applyBorder="1" applyAlignment="1">
      <alignment horizontal="center" vertical="center" wrapText="1"/>
    </xf>
    <xf numFmtId="0" fontId="64" fillId="0" borderId="0" xfId="0" applyFont="1" applyAlignment="1">
      <alignment horizontal="center" vertical="center"/>
    </xf>
    <xf numFmtId="0" fontId="3" fillId="0" borderId="10" xfId="56" applyFont="1" applyBorder="1" applyAlignment="1">
      <alignment vertical="center" wrapText="1"/>
      <protection/>
    </xf>
    <xf numFmtId="0" fontId="3" fillId="0" borderId="10" xfId="0" applyFont="1" applyBorder="1" applyAlignment="1">
      <alignment vertical="center" wrapText="1"/>
    </xf>
    <xf numFmtId="0" fontId="0" fillId="0" borderId="10" xfId="0" applyBorder="1" applyAlignment="1">
      <alignment vertical="center" wrapText="1"/>
    </xf>
    <xf numFmtId="0" fontId="0" fillId="36" borderId="10" xfId="0" applyFill="1" applyBorder="1" applyAlignment="1">
      <alignment vertical="center" wrapText="1"/>
    </xf>
    <xf numFmtId="0" fontId="21" fillId="0" borderId="10" xfId="0" applyFont="1" applyBorder="1" applyAlignment="1">
      <alignment vertical="center" wrapText="1"/>
    </xf>
    <xf numFmtId="0" fontId="66" fillId="32" borderId="10" xfId="0" applyFont="1" applyFill="1" applyBorder="1" applyAlignment="1">
      <alignment horizontal="center" vertical="center"/>
    </xf>
    <xf numFmtId="0" fontId="66" fillId="32" borderId="10" xfId="0" applyFont="1" applyFill="1" applyBorder="1" applyAlignment="1">
      <alignment horizontal="center" vertical="center" wrapText="1"/>
    </xf>
    <xf numFmtId="0" fontId="20" fillId="32" borderId="10" xfId="0" applyFont="1" applyFill="1" applyBorder="1" applyAlignment="1">
      <alignment horizontal="center" vertical="center" wrapText="1"/>
    </xf>
    <xf numFmtId="0" fontId="66" fillId="32" borderId="10" xfId="0" applyFont="1" applyFill="1" applyBorder="1" applyAlignment="1">
      <alignment horizontal="justify" vertical="center" wrapText="1"/>
    </xf>
    <xf numFmtId="0" fontId="20" fillId="32" borderId="10" xfId="0" applyFont="1" applyFill="1" applyBorder="1" applyAlignment="1">
      <alignment horizontal="center" vertical="center" wrapText="1"/>
    </xf>
    <xf numFmtId="0" fontId="66" fillId="32" borderId="10" xfId="0" applyFont="1" applyFill="1" applyBorder="1" applyAlignment="1">
      <alignment horizontal="center" vertical="center" wrapText="1"/>
    </xf>
    <xf numFmtId="0" fontId="67" fillId="32" borderId="10" xfId="0" applyFont="1" applyFill="1" applyBorder="1" applyAlignment="1">
      <alignment horizontal="center" vertical="center"/>
    </xf>
    <xf numFmtId="0" fontId="67" fillId="32"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Border="1" applyAlignment="1">
      <alignment horizontal="center" vertical="center"/>
    </xf>
    <xf numFmtId="0" fontId="18" fillId="34" borderId="10" xfId="0" applyFont="1" applyFill="1" applyBorder="1" applyAlignment="1">
      <alignment horizontal="center" vertical="center" wrapText="1"/>
    </xf>
    <xf numFmtId="0" fontId="28" fillId="0" borderId="0" xfId="0" applyFont="1" applyFill="1" applyBorder="1" applyAlignment="1" applyProtection="1">
      <alignment horizontal="left" vertical="center"/>
      <protection/>
    </xf>
    <xf numFmtId="0" fontId="29"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center"/>
    </xf>
    <xf numFmtId="0" fontId="63" fillId="0" borderId="12" xfId="0" applyFont="1" applyBorder="1" applyAlignment="1" applyProtection="1">
      <alignment horizontal="center" vertical="center"/>
      <protection/>
    </xf>
    <xf numFmtId="0" fontId="64" fillId="0" borderId="0" xfId="0" applyFont="1" applyBorder="1" applyAlignment="1">
      <alignment vertical="center"/>
    </xf>
    <xf numFmtId="0" fontId="64" fillId="0" borderId="0" xfId="0" applyFont="1" applyBorder="1" applyAlignment="1">
      <alignment/>
    </xf>
    <xf numFmtId="0" fontId="0" fillId="0" borderId="0" xfId="0" applyBorder="1" applyAlignment="1" applyProtection="1">
      <alignment vertical="center"/>
      <protection/>
    </xf>
    <xf numFmtId="0" fontId="68" fillId="0" borderId="0" xfId="0" applyFont="1" applyBorder="1" applyAlignment="1">
      <alignment/>
    </xf>
    <xf numFmtId="0" fontId="69" fillId="0" borderId="0" xfId="0" applyFont="1" applyBorder="1" applyAlignment="1">
      <alignment/>
    </xf>
    <xf numFmtId="0" fontId="64" fillId="0" borderId="0" xfId="0" applyFont="1" applyBorder="1" applyAlignment="1">
      <alignment horizontal="center"/>
    </xf>
    <xf numFmtId="0" fontId="70" fillId="37" borderId="10" xfId="0" applyFont="1" applyFill="1" applyBorder="1" applyAlignment="1" applyProtection="1">
      <alignment vertical="center"/>
      <protection/>
    </xf>
    <xf numFmtId="0" fontId="70" fillId="37" borderId="10" xfId="0" applyFont="1" applyFill="1" applyBorder="1" applyAlignment="1" applyProtection="1">
      <alignment vertical="center" wrapText="1"/>
      <protection/>
    </xf>
    <xf numFmtId="0" fontId="70" fillId="38" borderId="10" xfId="0" applyFont="1" applyFill="1" applyBorder="1" applyAlignment="1" applyProtection="1">
      <alignment vertical="center" wrapText="1"/>
      <protection/>
    </xf>
    <xf numFmtId="0" fontId="71" fillId="39" borderId="10" xfId="0" applyFont="1" applyFill="1" applyBorder="1" applyAlignment="1" applyProtection="1">
      <alignment horizontal="center" vertical="center" wrapText="1"/>
      <protection/>
    </xf>
    <xf numFmtId="0" fontId="62" fillId="32" borderId="10" xfId="0" applyFont="1" applyFill="1" applyBorder="1" applyAlignment="1" applyProtection="1">
      <alignment vertical="center"/>
      <protection locked="0"/>
    </xf>
    <xf numFmtId="0" fontId="62" fillId="32" borderId="10" xfId="0" applyFont="1" applyFill="1" applyBorder="1" applyAlignment="1" applyProtection="1">
      <alignment vertical="center"/>
      <protection locked="0"/>
    </xf>
    <xf numFmtId="0" fontId="62" fillId="0" borderId="10" xfId="0" applyFont="1" applyFill="1" applyBorder="1" applyAlignment="1" applyProtection="1">
      <alignment vertical="center" wrapText="1"/>
      <protection/>
    </xf>
    <xf numFmtId="0" fontId="62" fillId="0" borderId="10" xfId="0" applyFont="1" applyFill="1" applyBorder="1" applyAlignment="1" applyProtection="1">
      <alignment horizontal="center" vertical="center"/>
      <protection/>
    </xf>
    <xf numFmtId="0" fontId="62" fillId="0" borderId="10" xfId="0" applyFont="1" applyFill="1" applyBorder="1" applyAlignment="1" applyProtection="1">
      <alignment vertical="center" wrapText="1"/>
      <protection/>
    </xf>
    <xf numFmtId="0" fontId="62" fillId="0" borderId="10" xfId="0" applyFont="1" applyBorder="1" applyAlignment="1" applyProtection="1" quotePrefix="1">
      <alignment vertical="center" wrapText="1"/>
      <protection/>
    </xf>
    <xf numFmtId="0" fontId="3" fillId="0" borderId="10" xfId="56" applyFont="1" applyBorder="1" applyAlignment="1" applyProtection="1">
      <alignment vertical="center" wrapText="1"/>
      <protection/>
    </xf>
    <xf numFmtId="0" fontId="62" fillId="0" borderId="10" xfId="0" applyFont="1" applyFill="1" applyBorder="1" applyAlignment="1" applyProtection="1">
      <alignment vertical="center"/>
      <protection/>
    </xf>
    <xf numFmtId="0" fontId="62" fillId="0" borderId="10" xfId="0" applyFont="1" applyBorder="1" applyAlignment="1" applyProtection="1">
      <alignment vertical="center"/>
      <protection/>
    </xf>
    <xf numFmtId="0" fontId="70" fillId="38"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wrapText="1"/>
      <protection/>
    </xf>
    <xf numFmtId="0" fontId="3" fillId="0" borderId="10" xfId="0" applyFont="1" applyBorder="1" applyAlignment="1" applyProtection="1">
      <alignment horizontal="center" vertical="center" wrapText="1"/>
      <protection/>
    </xf>
    <xf numFmtId="0" fontId="62" fillId="0" borderId="10" xfId="0" applyFont="1" applyBorder="1" applyAlignment="1" quotePrefix="1">
      <alignment vertical="center" wrapText="1"/>
    </xf>
    <xf numFmtId="0" fontId="3" fillId="0" borderId="10" xfId="0" applyFont="1" applyBorder="1" applyAlignment="1">
      <alignment horizontal="center" vertical="center"/>
    </xf>
    <xf numFmtId="0" fontId="62" fillId="32" borderId="10" xfId="0" applyFont="1" applyFill="1" applyBorder="1" applyAlignment="1" applyProtection="1">
      <alignment horizontal="center" vertical="center" wrapText="1"/>
      <protection/>
    </xf>
    <xf numFmtId="0" fontId="62" fillId="0" borderId="10" xfId="0" applyFont="1" applyBorder="1" applyAlignment="1" applyProtection="1" quotePrefix="1">
      <alignment vertical="center" wrapText="1"/>
      <protection/>
    </xf>
    <xf numFmtId="0" fontId="62" fillId="32" borderId="10" xfId="0" applyFont="1" applyFill="1" applyBorder="1" applyAlignment="1" applyProtection="1">
      <alignment horizontal="center" vertical="center" wrapText="1"/>
      <protection locked="0"/>
    </xf>
    <xf numFmtId="0" fontId="62" fillId="0" borderId="10" xfId="0" applyNumberFormat="1" applyFont="1" applyFill="1" applyBorder="1" applyAlignment="1" applyProtection="1">
      <alignment vertical="center" wrapText="1"/>
      <protection/>
    </xf>
    <xf numFmtId="0" fontId="71" fillId="39" borderId="10"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vertical="center" wrapText="1"/>
    </xf>
    <xf numFmtId="0" fontId="62" fillId="0" borderId="10" xfId="0" applyNumberFormat="1" applyFont="1" applyBorder="1" applyAlignment="1" applyProtection="1">
      <alignment horizontal="center" vertical="center"/>
      <protection/>
    </xf>
    <xf numFmtId="0" fontId="62" fillId="0" borderId="10" xfId="0" applyFont="1" applyFill="1" applyBorder="1" applyAlignment="1" applyProtection="1">
      <alignment horizontal="center" vertical="center" wrapText="1"/>
      <protection/>
    </xf>
    <xf numFmtId="0" fontId="3" fillId="0" borderId="10" xfId="0" applyFont="1" applyFill="1" applyBorder="1" applyAlignment="1">
      <alignment vertical="center" wrapText="1"/>
    </xf>
    <xf numFmtId="0" fontId="62" fillId="0" borderId="10" xfId="0" applyFont="1" applyFill="1" applyBorder="1" applyAlignment="1">
      <alignment vertical="center" wrapText="1"/>
    </xf>
    <xf numFmtId="0" fontId="62" fillId="0" borderId="10" xfId="56" applyFont="1" applyBorder="1" applyAlignment="1">
      <alignment vertical="center" wrapText="1"/>
      <protection/>
    </xf>
    <xf numFmtId="0" fontId="62" fillId="0" borderId="10" xfId="0" applyNumberFormat="1" applyFont="1" applyBorder="1" applyAlignment="1">
      <alignment horizontal="center" vertical="center"/>
    </xf>
    <xf numFmtId="0" fontId="62" fillId="32" borderId="10" xfId="0" applyFont="1" applyFill="1" applyBorder="1" applyAlignment="1">
      <alignment horizontal="center" vertical="center" wrapText="1"/>
    </xf>
    <xf numFmtId="0" fontId="62" fillId="32"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3" fillId="0" borderId="10" xfId="56" applyFont="1" applyFill="1" applyBorder="1" applyAlignment="1">
      <alignment vertical="center" wrapText="1"/>
      <protection/>
    </xf>
    <xf numFmtId="0" fontId="62" fillId="0" borderId="10" xfId="0" applyFont="1" applyBorder="1" applyAlignment="1" applyProtection="1">
      <alignment horizontal="center" vertical="center" wrapText="1"/>
      <protection/>
    </xf>
    <xf numFmtId="0" fontId="72" fillId="0" borderId="0" xfId="0" applyFont="1" applyBorder="1" applyAlignment="1" applyProtection="1">
      <alignment horizontal="center" vertical="center"/>
      <protection/>
    </xf>
    <xf numFmtId="0" fontId="62" fillId="0" borderId="13" xfId="0" applyFont="1" applyBorder="1" applyAlignment="1" applyProtection="1">
      <alignment horizontal="left" vertical="center"/>
      <protection/>
    </xf>
    <xf numFmtId="0" fontId="62" fillId="0" borderId="14" xfId="0" applyFont="1" applyBorder="1" applyAlignment="1" applyProtection="1">
      <alignment horizontal="left" vertical="center"/>
      <protection/>
    </xf>
    <xf numFmtId="0" fontId="62" fillId="0" borderId="15" xfId="0" applyFont="1" applyBorder="1" applyAlignment="1" applyProtection="1">
      <alignment horizontal="left" vertical="center"/>
      <protection/>
    </xf>
    <xf numFmtId="0" fontId="62" fillId="0" borderId="16" xfId="0" applyFont="1" applyBorder="1" applyAlignment="1" applyProtection="1">
      <alignment horizontal="center" vertical="center"/>
      <protection/>
    </xf>
    <xf numFmtId="0" fontId="62" fillId="0" borderId="17" xfId="0" applyFont="1" applyBorder="1" applyAlignment="1" applyProtection="1">
      <alignment horizontal="center" vertical="center"/>
      <protection/>
    </xf>
    <xf numFmtId="0" fontId="62" fillId="0" borderId="18" xfId="0" applyFont="1" applyBorder="1" applyAlignment="1" applyProtection="1">
      <alignment horizontal="center" vertical="center"/>
      <protection/>
    </xf>
    <xf numFmtId="0" fontId="62" fillId="32" borderId="19" xfId="0" applyFont="1" applyFill="1" applyBorder="1" applyAlignment="1" applyProtection="1">
      <alignment horizontal="center" vertical="center"/>
      <protection locked="0"/>
    </xf>
    <xf numFmtId="0" fontId="62" fillId="32" borderId="20" xfId="0" applyFont="1" applyFill="1" applyBorder="1" applyAlignment="1" applyProtection="1">
      <alignment horizontal="center" vertical="center"/>
      <protection locked="0"/>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62" fillId="38" borderId="21" xfId="0" applyFont="1" applyFill="1" applyBorder="1" applyAlignment="1" applyProtection="1">
      <alignment horizontal="left" vertical="center" wrapText="1"/>
      <protection/>
    </xf>
    <xf numFmtId="0" fontId="62" fillId="38" borderId="22" xfId="0" applyFont="1" applyFill="1" applyBorder="1" applyAlignment="1" applyProtection="1">
      <alignment horizontal="left" vertical="center" wrapText="1"/>
      <protection/>
    </xf>
    <xf numFmtId="0" fontId="62" fillId="38" borderId="23" xfId="0" applyFont="1" applyFill="1" applyBorder="1" applyAlignment="1" applyProtection="1">
      <alignment horizontal="left" vertical="center" wrapText="1"/>
      <protection/>
    </xf>
    <xf numFmtId="0" fontId="65" fillId="0" borderId="24" xfId="0" applyFont="1" applyFill="1" applyBorder="1" applyAlignment="1" applyProtection="1">
      <alignment horizontal="center" vertical="center" wrapText="1"/>
      <protection/>
    </xf>
    <xf numFmtId="0" fontId="73" fillId="34" borderId="25" xfId="0" applyFont="1" applyFill="1" applyBorder="1" applyAlignment="1" applyProtection="1">
      <alignment horizontal="center" vertical="center"/>
      <protection/>
    </xf>
    <xf numFmtId="0" fontId="73" fillId="34" borderId="26" xfId="0" applyFont="1" applyFill="1" applyBorder="1" applyAlignment="1" applyProtection="1">
      <alignment horizontal="center" vertical="center"/>
      <protection/>
    </xf>
    <xf numFmtId="0" fontId="73" fillId="34" borderId="27" xfId="0" applyFont="1" applyFill="1" applyBorder="1" applyAlignment="1" applyProtection="1">
      <alignment horizontal="center" vertical="center"/>
      <protection/>
    </xf>
    <xf numFmtId="0" fontId="62" fillId="0" borderId="10" xfId="0" applyFont="1" applyBorder="1" applyAlignment="1" applyProtection="1">
      <alignment horizontal="left" vertical="center"/>
      <protection/>
    </xf>
    <xf numFmtId="0" fontId="62"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63" fillId="0" borderId="30" xfId="0" applyFont="1" applyBorder="1" applyAlignment="1" applyProtection="1">
      <alignment horizontal="center" vertical="center"/>
      <protection/>
    </xf>
    <xf numFmtId="0" fontId="63" fillId="0" borderId="31" xfId="0" applyFont="1" applyBorder="1" applyAlignment="1" applyProtection="1">
      <alignment horizontal="center" vertical="center"/>
      <protection/>
    </xf>
    <xf numFmtId="0" fontId="63" fillId="0" borderId="32" xfId="0" applyFont="1" applyBorder="1" applyAlignment="1" applyProtection="1">
      <alignment horizontal="center" vertical="center"/>
      <protection/>
    </xf>
    <xf numFmtId="0" fontId="62" fillId="38" borderId="13" xfId="0" applyFont="1" applyFill="1" applyBorder="1" applyAlignment="1" applyProtection="1">
      <alignment horizontal="left" vertical="center" wrapText="1"/>
      <protection/>
    </xf>
    <xf numFmtId="0" fontId="62" fillId="38" borderId="14" xfId="0" applyFont="1" applyFill="1" applyBorder="1" applyAlignment="1" applyProtection="1">
      <alignment horizontal="left" vertical="center" wrapText="1"/>
      <protection/>
    </xf>
    <xf numFmtId="0" fontId="62" fillId="38" borderId="15" xfId="0" applyFont="1" applyFill="1" applyBorder="1" applyAlignment="1" applyProtection="1">
      <alignment horizontal="left" vertical="center" wrapText="1"/>
      <protection/>
    </xf>
    <xf numFmtId="0" fontId="62" fillId="38" borderId="13" xfId="0" applyFont="1" applyFill="1" applyBorder="1" applyAlignment="1" applyProtection="1">
      <alignment vertical="center" wrapText="1"/>
      <protection/>
    </xf>
    <xf numFmtId="0" fontId="62" fillId="38" borderId="14" xfId="0" applyFont="1" applyFill="1" applyBorder="1" applyAlignment="1" applyProtection="1">
      <alignment vertical="center" wrapText="1"/>
      <protection/>
    </xf>
    <xf numFmtId="0" fontId="62" fillId="38" borderId="15" xfId="0" applyFont="1" applyFill="1" applyBorder="1" applyAlignment="1" applyProtection="1">
      <alignment vertical="center" wrapText="1"/>
      <protection/>
    </xf>
    <xf numFmtId="0" fontId="62" fillId="40" borderId="13" xfId="0" applyFont="1" applyFill="1" applyBorder="1" applyAlignment="1" applyProtection="1">
      <alignment horizontal="left" vertical="center" wrapText="1"/>
      <protection/>
    </xf>
    <xf numFmtId="0" fontId="62" fillId="40" borderId="14" xfId="0" applyFont="1" applyFill="1" applyBorder="1" applyAlignment="1" applyProtection="1">
      <alignment horizontal="left" vertical="center" wrapText="1"/>
      <protection/>
    </xf>
    <xf numFmtId="0" fontId="62" fillId="40" borderId="15" xfId="0" applyFont="1" applyFill="1" applyBorder="1" applyAlignment="1" applyProtection="1">
      <alignment horizontal="left" vertical="center" wrapText="1"/>
      <protection/>
    </xf>
    <xf numFmtId="0" fontId="28" fillId="0" borderId="0" xfId="0" applyFont="1" applyBorder="1" applyAlignment="1">
      <alignment horizontal="center" vertical="center"/>
    </xf>
    <xf numFmtId="0" fontId="74" fillId="41" borderId="0" xfId="0" applyFont="1" applyFill="1" applyBorder="1" applyAlignment="1" applyProtection="1">
      <alignment horizontal="center" vertical="center"/>
      <protection/>
    </xf>
    <xf numFmtId="0" fontId="70" fillId="35" borderId="10" xfId="0" applyFont="1" applyFill="1" applyBorder="1" applyAlignment="1" applyProtection="1">
      <alignment horizontal="center" vertical="center"/>
      <protection/>
    </xf>
    <xf numFmtId="0" fontId="74" fillId="41" borderId="13" xfId="0" applyFont="1" applyFill="1" applyBorder="1" applyAlignment="1" applyProtection="1">
      <alignment horizontal="center" vertical="center"/>
      <protection/>
    </xf>
    <xf numFmtId="0" fontId="74" fillId="41" borderId="14" xfId="0" applyFont="1" applyFill="1" applyBorder="1" applyAlignment="1" applyProtection="1">
      <alignment horizontal="center" vertical="center"/>
      <protection/>
    </xf>
    <xf numFmtId="0" fontId="74" fillId="41" borderId="33" xfId="0" applyFont="1" applyFill="1" applyBorder="1" applyAlignment="1" applyProtection="1">
      <alignment horizontal="center" vertical="center"/>
      <protection/>
    </xf>
    <xf numFmtId="0" fontId="64" fillId="0" borderId="14" xfId="0" applyFont="1" applyBorder="1" applyAlignment="1" applyProtection="1">
      <alignment vertical="center"/>
      <protection/>
    </xf>
    <xf numFmtId="0" fontId="64" fillId="0" borderId="33" xfId="0" applyFont="1" applyBorder="1" applyAlignment="1" applyProtection="1">
      <alignment vertical="center"/>
      <protection/>
    </xf>
    <xf numFmtId="0" fontId="74" fillId="41" borderId="34" xfId="0" applyFont="1" applyFill="1" applyBorder="1" applyAlignment="1" applyProtection="1">
      <alignment horizontal="center" vertical="center"/>
      <protection/>
    </xf>
    <xf numFmtId="0" fontId="74" fillId="41" borderId="35" xfId="0" applyFont="1" applyFill="1" applyBorder="1" applyAlignment="1" applyProtection="1">
      <alignment horizontal="center" vertical="center"/>
      <protection/>
    </xf>
    <xf numFmtId="0" fontId="64" fillId="0" borderId="35" xfId="0" applyFont="1" applyBorder="1" applyAlignment="1" applyProtection="1">
      <alignment vertical="center"/>
      <protection/>
    </xf>
    <xf numFmtId="0" fontId="64" fillId="0" borderId="36" xfId="0" applyFont="1" applyBorder="1" applyAlignment="1" applyProtection="1">
      <alignment vertical="center"/>
      <protection/>
    </xf>
    <xf numFmtId="0" fontId="70" fillId="37" borderId="10" xfId="0" applyFont="1" applyFill="1" applyBorder="1" applyAlignment="1" applyProtection="1">
      <alignment horizontal="center" vertical="center" wrapText="1"/>
      <protection/>
    </xf>
    <xf numFmtId="0" fontId="70" fillId="35" borderId="10" xfId="0" applyFont="1" applyFill="1" applyBorder="1" applyAlignment="1" applyProtection="1">
      <alignment horizontal="center" vertical="center" wrapText="1"/>
      <protection/>
    </xf>
    <xf numFmtId="0" fontId="74" fillId="41" borderId="10" xfId="0" applyFont="1" applyFill="1" applyBorder="1" applyAlignment="1" applyProtection="1">
      <alignment horizontal="center" vertical="center"/>
      <protection/>
    </xf>
    <xf numFmtId="0" fontId="64" fillId="0" borderId="10" xfId="0" applyFont="1" applyBorder="1" applyAlignment="1" applyProtection="1">
      <alignment vertical="center"/>
      <protection/>
    </xf>
    <xf numFmtId="0" fontId="64" fillId="0" borderId="10" xfId="0" applyFont="1" applyBorder="1" applyAlignment="1">
      <alignment vertical="center"/>
    </xf>
    <xf numFmtId="0" fontId="70" fillId="38" borderId="10" xfId="0" applyFont="1" applyFill="1" applyBorder="1" applyAlignment="1" applyProtection="1">
      <alignment horizontal="center" vertical="center" wrapText="1"/>
      <protection/>
    </xf>
    <xf numFmtId="0" fontId="0" fillId="38" borderId="10" xfId="0" applyFill="1" applyBorder="1" applyAlignment="1">
      <alignment horizontal="center" vertical="center" wrapText="1"/>
    </xf>
    <xf numFmtId="0" fontId="59" fillId="34" borderId="10" xfId="0" applyFont="1" applyFill="1" applyBorder="1" applyAlignment="1">
      <alignment horizontal="center" vertical="center" wrapText="1"/>
    </xf>
    <xf numFmtId="0" fontId="18" fillId="34" borderId="10" xfId="0"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 5 2" xfId="61"/>
    <cellStyle name="Normal 5 2 2" xfId="62"/>
    <cellStyle name="Normal 5 2 2 2" xfId="63"/>
    <cellStyle name="Normal 5 2 3" xfId="64"/>
    <cellStyle name="Normal 5 3" xfId="65"/>
    <cellStyle name="Normal 5 3 2" xfId="66"/>
    <cellStyle name="Normal 5 4" xfId="67"/>
    <cellStyle name="Normal 6" xfId="68"/>
    <cellStyle name="Normal 6 2" xfId="69"/>
    <cellStyle name="Normal 7" xfId="70"/>
    <cellStyle name="Normal 7 2" xfId="71"/>
    <cellStyle name="Normal 7 2 2" xfId="72"/>
    <cellStyle name="Normal 7 3" xfId="73"/>
    <cellStyle name="Normal 8" xfId="74"/>
    <cellStyle name="Normal 8 2" xfId="75"/>
    <cellStyle name="Note" xfId="76"/>
    <cellStyle name="Output" xfId="77"/>
    <cellStyle name="Percent" xfId="78"/>
    <cellStyle name="Percent 2" xfId="79"/>
    <cellStyle name="Style 1" xfId="80"/>
    <cellStyle name="SubChapter" xfId="81"/>
    <cellStyle name="Title" xfId="82"/>
    <cellStyle name="Total" xfId="83"/>
    <cellStyle name="Warning Text" xfId="84"/>
  </cellStyles>
  <dxfs count="4">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rv5\ERP_Project\Enterprise%20Web%20Team\55%20Website%20Redesign%20&amp;%20CMS%20Replacement\_Phase%201%20-%20RFP%20Development\Support%20Documentation\Sample%20City%20RFPs\City%20of%20Burnaby\Non-Functional%20Requirement%20Master%20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PRMS PTS NFR"/>
    </sheetNames>
  </externalBook>
</externalLink>
</file>

<file path=xl/tables/table1.xml><?xml version="1.0" encoding="utf-8"?>
<table xmlns="http://schemas.openxmlformats.org/spreadsheetml/2006/main" id="8" name="Table25623479" displayName="Table25623479" ref="A4:F72" comment="" totalsRowShown="0">
  <autoFilter ref="A4:F72"/>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10.xml><?xml version="1.0" encoding="utf-8"?>
<table xmlns="http://schemas.openxmlformats.org/spreadsheetml/2006/main" id="1" name="Table25623474910112" displayName="Table25623474910112" ref="A4:E14" comment="" totalsRowShown="0">
  <autoFilter ref="A4:E14"/>
  <tableColumns count="5">
    <tableColumn id="1" name="Req. #"/>
    <tableColumn id="3" name="Requirement"/>
    <tableColumn id="5" name="Category"/>
    <tableColumn id="2" name="Ability to meet requirement"/>
    <tableColumn id="8" name="Vendor Comments"/>
  </tableColumns>
  <tableStyleInfo name="TableStyleMedium15" showFirstColumn="0" showLastColumn="0" showRowStripes="1" showColumnStripes="0"/>
</table>
</file>

<file path=xl/tables/table2.xml><?xml version="1.0" encoding="utf-8"?>
<table xmlns="http://schemas.openxmlformats.org/spreadsheetml/2006/main" id="9" name="Table2562347810" displayName="Table2562347810" ref="A4:F32" comment="" totalsRowShown="0">
  <autoFilter ref="A4:F32"/>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3.xml><?xml version="1.0" encoding="utf-8"?>
<table xmlns="http://schemas.openxmlformats.org/spreadsheetml/2006/main" id="10" name="Table2511" displayName="Table2511" ref="A4:F58" comment="" totalsRowShown="0">
  <autoFilter ref="A4:F58"/>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4.xml><?xml version="1.0" encoding="utf-8"?>
<table xmlns="http://schemas.openxmlformats.org/spreadsheetml/2006/main" id="12" name="Table25613" displayName="Table25613" ref="A4:F32" comment="" totalsRowShown="0">
  <autoFilter ref="A4:F32"/>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5.xml><?xml version="1.0" encoding="utf-8"?>
<table xmlns="http://schemas.openxmlformats.org/spreadsheetml/2006/main" id="13" name="Table25623414" displayName="Table25623414" ref="A4:F18" comment="" totalsRowShown="0">
  <autoFilter ref="A4:F18"/>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6.xml><?xml version="1.0" encoding="utf-8"?>
<table xmlns="http://schemas.openxmlformats.org/spreadsheetml/2006/main" id="14" name="Table256215" displayName="Table256215" ref="A4:F42" comment="" totalsRowShown="0">
  <autoFilter ref="A4:F42"/>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7.xml><?xml version="1.0" encoding="utf-8"?>
<table xmlns="http://schemas.openxmlformats.org/spreadsheetml/2006/main" id="15" name="Table2562316" displayName="Table2562316" ref="A4:F36" comment="" totalsRowShown="0">
  <autoFilter ref="A4:F36"/>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8.xml><?xml version="1.0" encoding="utf-8"?>
<table xmlns="http://schemas.openxmlformats.org/spreadsheetml/2006/main" id="16" name="Table2562347491011" displayName="Table2562347491011" ref="A4:G42" comment="" totalsRowShown="0">
  <autoFilter ref="A4:G42"/>
  <tableColumns count="7">
    <tableColumn id="1" name="Req. #"/>
    <tableColumn id="3" name="Requirement"/>
    <tableColumn id="4" name="Elaboration"/>
    <tableColumn id="5" name="Category"/>
    <tableColumn id="6" name="Theme"/>
    <tableColumn id="8" name="Ability to meet requirement"/>
    <tableColumn id="2" name="Vendor Comments"/>
  </tableColumns>
  <tableStyleInfo name="TableStyleMedium15" showFirstColumn="0" showLastColumn="0" showRowStripes="1" showColumnStripes="0"/>
</table>
</file>

<file path=xl/tables/table9.xml><?xml version="1.0" encoding="utf-8"?>
<table xmlns="http://schemas.openxmlformats.org/spreadsheetml/2006/main" id="17" name="Table25623474910" displayName="Table25623474910" ref="A4:F25" comment="" totalsRowShown="0">
  <autoFilter ref="A4:F25"/>
  <tableColumns count="6">
    <tableColumn id="1" name="Req. #"/>
    <tableColumn id="3" name="Requirement"/>
    <tableColumn id="4" name="Elaboration"/>
    <tableColumn id="5" name="Category"/>
    <tableColumn id="2" name="Ability to meet requirement"/>
    <tableColumn id="8" name="Vendor Comme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0"/>
  <sheetViews>
    <sheetView tabSelected="1" zoomScale="110" zoomScaleNormal="110" zoomScalePageLayoutView="0" workbookViewId="0" topLeftCell="A1">
      <selection activeCell="B3" sqref="B3:E3"/>
    </sheetView>
  </sheetViews>
  <sheetFormatPr defaultColWidth="9.140625" defaultRowHeight="15"/>
  <cols>
    <col min="1" max="1" width="31.8515625" style="12" customWidth="1"/>
    <col min="2" max="2" width="15.140625" style="12" customWidth="1"/>
    <col min="3" max="3" width="26.00390625" style="12" customWidth="1"/>
    <col min="4" max="4" width="28.00390625" style="12" customWidth="1"/>
    <col min="5" max="5" width="53.57421875" style="12" customWidth="1"/>
    <col min="6" max="16384" width="9.140625" style="12" customWidth="1"/>
  </cols>
  <sheetData>
    <row r="1" spans="1:5" ht="18.75" thickBot="1">
      <c r="A1" s="119" t="s">
        <v>642</v>
      </c>
      <c r="B1" s="119"/>
      <c r="C1" s="119"/>
      <c r="D1" s="119"/>
      <c r="E1" s="119"/>
    </row>
    <row r="2" spans="1:5" ht="14.25">
      <c r="A2" s="123" t="s">
        <v>0</v>
      </c>
      <c r="B2" s="124"/>
      <c r="C2" s="124"/>
      <c r="D2" s="124"/>
      <c r="E2" s="125"/>
    </row>
    <row r="3" spans="1:5" ht="15" thickBot="1">
      <c r="A3" s="72" t="s">
        <v>1</v>
      </c>
      <c r="B3" s="126"/>
      <c r="C3" s="126"/>
      <c r="D3" s="126"/>
      <c r="E3" s="127"/>
    </row>
    <row r="4" spans="1:5" ht="15" thickBot="1">
      <c r="A4" s="26"/>
      <c r="B4" s="1"/>
      <c r="C4" s="2"/>
      <c r="D4" s="2"/>
      <c r="E4" s="2"/>
    </row>
    <row r="5" spans="1:5" ht="54" customHeight="1">
      <c r="A5" s="128" t="s">
        <v>639</v>
      </c>
      <c r="B5" s="129"/>
      <c r="C5" s="129"/>
      <c r="D5" s="129"/>
      <c r="E5" s="130"/>
    </row>
    <row r="6" spans="1:5" ht="27" customHeight="1" thickBot="1">
      <c r="A6" s="131" t="s">
        <v>640</v>
      </c>
      <c r="B6" s="132"/>
      <c r="C6" s="132"/>
      <c r="D6" s="132"/>
      <c r="E6" s="133"/>
    </row>
    <row r="7" spans="1:5" ht="15" thickBot="1">
      <c r="A7" s="134"/>
      <c r="B7" s="134"/>
      <c r="C7" s="134"/>
      <c r="D7" s="134"/>
      <c r="E7" s="134"/>
    </row>
    <row r="8" spans="1:5" ht="15.75">
      <c r="A8" s="135" t="s">
        <v>623</v>
      </c>
      <c r="B8" s="136"/>
      <c r="C8" s="136"/>
      <c r="D8" s="136"/>
      <c r="E8" s="137"/>
    </row>
    <row r="9" spans="1:5" ht="15" customHeight="1">
      <c r="A9" s="3" t="s">
        <v>2</v>
      </c>
      <c r="B9" s="138" t="s">
        <v>3</v>
      </c>
      <c r="C9" s="138"/>
      <c r="D9" s="138"/>
      <c r="E9" s="139"/>
    </row>
    <row r="10" spans="1:5" ht="15" customHeight="1">
      <c r="A10" s="3" t="s">
        <v>4</v>
      </c>
      <c r="B10" s="120" t="s">
        <v>5</v>
      </c>
      <c r="C10" s="121"/>
      <c r="D10" s="121"/>
      <c r="E10" s="122"/>
    </row>
    <row r="11" spans="1:5" ht="15" customHeight="1">
      <c r="A11" s="4" t="s">
        <v>6</v>
      </c>
      <c r="B11" s="120" t="s">
        <v>7</v>
      </c>
      <c r="C11" s="121"/>
      <c r="D11" s="121"/>
      <c r="E11" s="122"/>
    </row>
    <row r="12" spans="1:5" ht="15" customHeight="1">
      <c r="A12" s="4" t="s">
        <v>12</v>
      </c>
      <c r="B12" s="120" t="s">
        <v>17</v>
      </c>
      <c r="C12" s="121"/>
      <c r="D12" s="121"/>
      <c r="E12" s="122"/>
    </row>
    <row r="13" spans="1:5" ht="19.5" customHeight="1">
      <c r="A13" s="143" t="s">
        <v>8</v>
      </c>
      <c r="B13" s="5">
        <v>0</v>
      </c>
      <c r="C13" s="146" t="s">
        <v>336</v>
      </c>
      <c r="D13" s="147"/>
      <c r="E13" s="148"/>
    </row>
    <row r="14" spans="1:5" ht="30" customHeight="1">
      <c r="A14" s="144"/>
      <c r="B14" s="5">
        <v>1</v>
      </c>
      <c r="C14" s="149" t="s">
        <v>331</v>
      </c>
      <c r="D14" s="150"/>
      <c r="E14" s="151"/>
    </row>
    <row r="15" spans="1:5" ht="30" customHeight="1">
      <c r="A15" s="144"/>
      <c r="B15" s="5">
        <v>2</v>
      </c>
      <c r="C15" s="146" t="s">
        <v>332</v>
      </c>
      <c r="D15" s="147"/>
      <c r="E15" s="148"/>
    </row>
    <row r="16" spans="1:5" ht="39" customHeight="1">
      <c r="A16" s="144"/>
      <c r="B16" s="5">
        <v>3</v>
      </c>
      <c r="C16" s="146" t="s">
        <v>333</v>
      </c>
      <c r="D16" s="147"/>
      <c r="E16" s="148"/>
    </row>
    <row r="17" spans="1:5" ht="39.75" customHeight="1">
      <c r="A17" s="144"/>
      <c r="B17" s="5">
        <v>4</v>
      </c>
      <c r="C17" s="146" t="s">
        <v>334</v>
      </c>
      <c r="D17" s="147"/>
      <c r="E17" s="148"/>
    </row>
    <row r="18" spans="1:5" ht="39" customHeight="1">
      <c r="A18" s="144"/>
      <c r="B18" s="5">
        <v>5</v>
      </c>
      <c r="C18" s="146" t="s">
        <v>335</v>
      </c>
      <c r="D18" s="147"/>
      <c r="E18" s="148"/>
    </row>
    <row r="19" spans="1:5" ht="30.75" customHeight="1">
      <c r="A19" s="145"/>
      <c r="B19" s="5">
        <v>6</v>
      </c>
      <c r="C19" s="152" t="s">
        <v>337</v>
      </c>
      <c r="D19" s="153"/>
      <c r="E19" s="154"/>
    </row>
    <row r="20" spans="1:5" ht="36.75" customHeight="1" thickBot="1">
      <c r="A20" s="72" t="s">
        <v>9</v>
      </c>
      <c r="B20" s="140" t="s">
        <v>10</v>
      </c>
      <c r="C20" s="141"/>
      <c r="D20" s="141"/>
      <c r="E20" s="142"/>
    </row>
    <row r="52" ht="15">
      <c r="B52" s="27"/>
    </row>
    <row r="53" ht="15">
      <c r="B53" s="27"/>
    </row>
    <row r="54" ht="15">
      <c r="B54" s="27"/>
    </row>
    <row r="55" ht="15">
      <c r="B55" s="27"/>
    </row>
    <row r="56" ht="15">
      <c r="B56" s="27"/>
    </row>
    <row r="57" ht="15">
      <c r="B57" s="27"/>
    </row>
    <row r="58" ht="15">
      <c r="B58" s="27"/>
    </row>
    <row r="59" ht="15">
      <c r="B59" s="27"/>
    </row>
    <row r="60" ht="15">
      <c r="B60" s="27"/>
    </row>
    <row r="61" ht="15">
      <c r="B61" s="27"/>
    </row>
    <row r="62" ht="15">
      <c r="B62" s="27"/>
    </row>
    <row r="63" ht="15">
      <c r="B63" s="27"/>
    </row>
    <row r="64" ht="15">
      <c r="B64" s="27"/>
    </row>
    <row r="65" ht="15">
      <c r="B65" s="27"/>
    </row>
    <row r="66" ht="15">
      <c r="B66" s="27"/>
    </row>
    <row r="67" ht="15">
      <c r="B67" s="27"/>
    </row>
    <row r="68" ht="15">
      <c r="B68" s="27"/>
    </row>
    <row r="69" ht="15">
      <c r="B69" s="27"/>
    </row>
    <row r="70" ht="15">
      <c r="B70" s="27"/>
    </row>
    <row r="71" ht="15">
      <c r="B71" s="27"/>
    </row>
    <row r="72" ht="15">
      <c r="B72" s="27"/>
    </row>
    <row r="73" ht="15">
      <c r="B73" s="27"/>
    </row>
    <row r="74" ht="15">
      <c r="B74" s="27"/>
    </row>
    <row r="75" ht="15">
      <c r="B75" s="27"/>
    </row>
    <row r="76" ht="15">
      <c r="B76" s="27"/>
    </row>
    <row r="77" ht="15">
      <c r="B77" s="27"/>
    </row>
    <row r="78" ht="15">
      <c r="B78" s="27"/>
    </row>
    <row r="79" ht="15">
      <c r="B79" s="27"/>
    </row>
    <row r="80" ht="15">
      <c r="B80" s="27"/>
    </row>
    <row r="81" ht="15">
      <c r="B81" s="27"/>
    </row>
    <row r="82" ht="15">
      <c r="B82" s="27"/>
    </row>
    <row r="83" ht="15">
      <c r="B83" s="27"/>
    </row>
    <row r="84" ht="15">
      <c r="B84" s="27"/>
    </row>
    <row r="85" ht="15">
      <c r="B85" s="27"/>
    </row>
    <row r="86" ht="15">
      <c r="B86" s="27"/>
    </row>
    <row r="87" ht="15">
      <c r="B87" s="27"/>
    </row>
    <row r="88" ht="15">
      <c r="B88" s="27"/>
    </row>
    <row r="89" ht="15">
      <c r="B89" s="27"/>
    </row>
    <row r="90" ht="15">
      <c r="B90" s="27"/>
    </row>
    <row r="91" ht="15">
      <c r="B91" s="27"/>
    </row>
    <row r="92" ht="15">
      <c r="B92" s="27"/>
    </row>
    <row r="93" ht="15">
      <c r="B93" s="27"/>
    </row>
    <row r="94" ht="15">
      <c r="B94" s="27"/>
    </row>
    <row r="95" ht="15">
      <c r="B95" s="27"/>
    </row>
    <row r="96" ht="15">
      <c r="B96" s="27"/>
    </row>
    <row r="97" ht="15">
      <c r="B97" s="27"/>
    </row>
    <row r="98" ht="15">
      <c r="B98" s="27"/>
    </row>
    <row r="99" ht="15">
      <c r="B99" s="27"/>
    </row>
    <row r="100" ht="15">
      <c r="B100" s="27"/>
    </row>
    <row r="101" ht="15">
      <c r="B101" s="27"/>
    </row>
    <row r="102" ht="15">
      <c r="B102" s="27"/>
    </row>
    <row r="103" ht="15">
      <c r="B103" s="27"/>
    </row>
    <row r="104" ht="15">
      <c r="B104" s="27"/>
    </row>
    <row r="105" ht="15">
      <c r="B105" s="27"/>
    </row>
    <row r="106" ht="15">
      <c r="B106" s="27"/>
    </row>
    <row r="107" ht="15">
      <c r="B107" s="27"/>
    </row>
    <row r="108" ht="15">
      <c r="B108" s="27"/>
    </row>
    <row r="109" ht="15">
      <c r="B109" s="27"/>
    </row>
    <row r="110" ht="15">
      <c r="B110" s="27"/>
    </row>
    <row r="111" ht="15">
      <c r="B111" s="27"/>
    </row>
    <row r="112" ht="15">
      <c r="B112" s="27"/>
    </row>
    <row r="113" ht="15">
      <c r="B113" s="27"/>
    </row>
    <row r="114" ht="15">
      <c r="B114" s="27"/>
    </row>
    <row r="115" ht="15">
      <c r="B115" s="27"/>
    </row>
    <row r="116" ht="15">
      <c r="B116" s="27"/>
    </row>
    <row r="117" ht="15">
      <c r="B117" s="27"/>
    </row>
    <row r="118" ht="15">
      <c r="B118" s="27"/>
    </row>
    <row r="119" ht="15">
      <c r="B119" s="27"/>
    </row>
    <row r="120" ht="15">
      <c r="B120" s="27"/>
    </row>
    <row r="121" ht="15">
      <c r="B121" s="27"/>
    </row>
    <row r="122" ht="15">
      <c r="B122" s="27"/>
    </row>
    <row r="123" ht="15">
      <c r="B123" s="27"/>
    </row>
    <row r="124" ht="15">
      <c r="B124" s="27"/>
    </row>
    <row r="125" ht="15">
      <c r="B125" s="27"/>
    </row>
    <row r="126" ht="15">
      <c r="B126" s="27"/>
    </row>
    <row r="127" ht="15">
      <c r="B127" s="27"/>
    </row>
    <row r="128" ht="15">
      <c r="B128" s="27"/>
    </row>
    <row r="129" ht="15">
      <c r="B129" s="27"/>
    </row>
    <row r="130" ht="15">
      <c r="B130" s="27"/>
    </row>
  </sheetData>
  <sheetProtection/>
  <mergeCells count="20">
    <mergeCell ref="B20:E20"/>
    <mergeCell ref="B11:E11"/>
    <mergeCell ref="B12:E12"/>
    <mergeCell ref="A13:A19"/>
    <mergeCell ref="C13:E13"/>
    <mergeCell ref="C14:E14"/>
    <mergeCell ref="C15:E15"/>
    <mergeCell ref="C16:E16"/>
    <mergeCell ref="C17:E17"/>
    <mergeCell ref="C18:E18"/>
    <mergeCell ref="C19:E19"/>
    <mergeCell ref="A1:E1"/>
    <mergeCell ref="B10:E10"/>
    <mergeCell ref="A2:E2"/>
    <mergeCell ref="B3:E3"/>
    <mergeCell ref="A5:E5"/>
    <mergeCell ref="A6:E6"/>
    <mergeCell ref="A7:E7"/>
    <mergeCell ref="A8:E8"/>
    <mergeCell ref="B9:E9"/>
  </mergeCells>
  <printOptions/>
  <pageMargins left="0.25" right="0.25" top="0.75" bottom="0.75" header="0.3" footer="0.3"/>
  <pageSetup fitToHeight="0" fitToWidth="1" horizontalDpi="1200" verticalDpi="1200" orientation="landscape" scale="87" r:id="rId1"/>
  <headerFooter>
    <oddHeader>&amp;C&amp;F</oddHeader>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42"/>
  <sheetViews>
    <sheetView zoomScale="90" zoomScaleNormal="90" zoomScalePageLayoutView="0" workbookViewId="0" topLeftCell="A1">
      <pane ySplit="4" topLeftCell="A5" activePane="bottomLeft" state="frozen"/>
      <selection pane="topLeft" activeCell="B3" sqref="B3:E3"/>
      <selection pane="bottomLeft" activeCell="F5" sqref="F5"/>
    </sheetView>
  </sheetViews>
  <sheetFormatPr defaultColWidth="9.140625" defaultRowHeight="15"/>
  <cols>
    <col min="1" max="1" width="13.8515625" style="51" customWidth="1"/>
    <col min="2" max="2" width="42.7109375" style="34" customWidth="1"/>
    <col min="3" max="3" width="37.8515625" style="34" customWidth="1"/>
    <col min="4" max="4" width="20.57421875" style="34" customWidth="1"/>
    <col min="5" max="5" width="19.8515625" style="34" customWidth="1"/>
    <col min="6" max="6" width="34.140625" style="34" bestFit="1" customWidth="1"/>
    <col min="7" max="7" width="59.00390625" style="34" customWidth="1"/>
    <col min="8" max="16384" width="9.140625" style="34" customWidth="1"/>
  </cols>
  <sheetData>
    <row r="1" spans="1:7" s="11" customFormat="1" ht="25.5">
      <c r="A1" s="169" t="s">
        <v>643</v>
      </c>
      <c r="B1" s="169"/>
      <c r="C1" s="169"/>
      <c r="D1" s="169"/>
      <c r="E1" s="169"/>
      <c r="F1" s="169"/>
      <c r="G1" s="169"/>
    </row>
    <row r="2" spans="1:7" ht="25.5">
      <c r="A2" s="169" t="s">
        <v>634</v>
      </c>
      <c r="B2" s="169"/>
      <c r="C2" s="169"/>
      <c r="D2" s="169"/>
      <c r="E2" s="169"/>
      <c r="F2" s="169"/>
      <c r="G2" s="169"/>
    </row>
    <row r="3" spans="1:7" ht="23.25">
      <c r="A3" s="167" t="s">
        <v>11</v>
      </c>
      <c r="B3" s="167"/>
      <c r="C3" s="167"/>
      <c r="D3" s="172" t="s">
        <v>12</v>
      </c>
      <c r="E3" s="173"/>
      <c r="F3" s="168" t="s">
        <v>13</v>
      </c>
      <c r="G3" s="168"/>
    </row>
    <row r="4" spans="1:7" ht="15">
      <c r="A4" s="105" t="s">
        <v>14</v>
      </c>
      <c r="B4" s="105" t="s">
        <v>4</v>
      </c>
      <c r="C4" s="105" t="s">
        <v>6</v>
      </c>
      <c r="D4" s="105" t="s">
        <v>15</v>
      </c>
      <c r="E4" s="105" t="s">
        <v>338</v>
      </c>
      <c r="F4" s="105" t="s">
        <v>534</v>
      </c>
      <c r="G4" s="105" t="s">
        <v>9</v>
      </c>
    </row>
    <row r="5" spans="1:7" s="23" customFormat="1" ht="51">
      <c r="A5" s="106" t="str">
        <f>TEXT(ROW(A2),"8000")</f>
        <v>8002</v>
      </c>
      <c r="B5" s="44" t="s">
        <v>339</v>
      </c>
      <c r="C5" s="49"/>
      <c r="D5" s="46" t="s">
        <v>340</v>
      </c>
      <c r="E5" s="47" t="s">
        <v>341</v>
      </c>
      <c r="F5" s="83"/>
      <c r="G5" s="83"/>
    </row>
    <row r="6" spans="1:7" s="23" customFormat="1" ht="25.5">
      <c r="A6" s="106" t="str">
        <f>TEXT(ROW(A3),"8000")</f>
        <v>8003</v>
      </c>
      <c r="B6" s="44" t="s">
        <v>342</v>
      </c>
      <c r="C6" s="110"/>
      <c r="D6" s="46" t="s">
        <v>340</v>
      </c>
      <c r="E6" s="50" t="s">
        <v>343</v>
      </c>
      <c r="F6" s="83"/>
      <c r="G6" s="83"/>
    </row>
    <row r="7" spans="1:7" s="23" customFormat="1" ht="12.75">
      <c r="A7" s="106" t="str">
        <f aca="true" t="shared" si="0" ref="A7:A42">TEXT(ROW(A4),"8000")</f>
        <v>8004</v>
      </c>
      <c r="B7" s="44" t="s">
        <v>415</v>
      </c>
      <c r="C7" s="45" t="s">
        <v>613</v>
      </c>
      <c r="D7" s="46" t="s">
        <v>340</v>
      </c>
      <c r="E7" s="46" t="s">
        <v>345</v>
      </c>
      <c r="F7" s="83"/>
      <c r="G7" s="83"/>
    </row>
    <row r="8" spans="1:7" s="23" customFormat="1" ht="12.75" customHeight="1">
      <c r="A8" s="106" t="str">
        <f t="shared" si="0"/>
        <v>8005</v>
      </c>
      <c r="B8" s="111" t="s">
        <v>416</v>
      </c>
      <c r="C8" s="87" t="s">
        <v>417</v>
      </c>
      <c r="D8" s="46" t="s">
        <v>340</v>
      </c>
      <c r="E8" s="46" t="s">
        <v>345</v>
      </c>
      <c r="F8" s="84"/>
      <c r="G8" s="83"/>
    </row>
    <row r="9" spans="1:7" s="23" customFormat="1" ht="26.25" customHeight="1">
      <c r="A9" s="106" t="str">
        <f t="shared" si="0"/>
        <v>8006</v>
      </c>
      <c r="B9" s="49" t="s">
        <v>346</v>
      </c>
      <c r="C9" s="49" t="s">
        <v>418</v>
      </c>
      <c r="D9" s="47" t="s">
        <v>340</v>
      </c>
      <c r="E9" s="47" t="s">
        <v>345</v>
      </c>
      <c r="F9" s="83"/>
      <c r="G9" s="83"/>
    </row>
    <row r="10" spans="1:7" s="23" customFormat="1" ht="25.5">
      <c r="A10" s="106" t="str">
        <f t="shared" si="0"/>
        <v>8007</v>
      </c>
      <c r="B10" s="48" t="s">
        <v>347</v>
      </c>
      <c r="C10" s="49"/>
      <c r="D10" s="47" t="s">
        <v>340</v>
      </c>
      <c r="E10" s="47" t="s">
        <v>348</v>
      </c>
      <c r="F10" s="83"/>
      <c r="G10" s="83"/>
    </row>
    <row r="11" spans="1:7" s="23" customFormat="1" ht="25.5">
      <c r="A11" s="106" t="str">
        <f t="shared" si="0"/>
        <v>8008</v>
      </c>
      <c r="B11" s="48" t="s">
        <v>344</v>
      </c>
      <c r="C11" s="49"/>
      <c r="D11" s="47" t="s">
        <v>340</v>
      </c>
      <c r="E11" s="47" t="s">
        <v>351</v>
      </c>
      <c r="F11" s="83"/>
      <c r="G11" s="83"/>
    </row>
    <row r="12" spans="1:7" s="23" customFormat="1" ht="89.25">
      <c r="A12" s="106" t="str">
        <f t="shared" si="0"/>
        <v>8009</v>
      </c>
      <c r="B12" s="49" t="s">
        <v>349</v>
      </c>
      <c r="C12" s="49" t="s">
        <v>350</v>
      </c>
      <c r="D12" s="47" t="s">
        <v>340</v>
      </c>
      <c r="E12" s="47" t="s">
        <v>351</v>
      </c>
      <c r="F12" s="83"/>
      <c r="G12" s="83"/>
    </row>
    <row r="13" spans="1:7" s="23" customFormat="1" ht="25.5">
      <c r="A13" s="106" t="str">
        <f t="shared" si="0"/>
        <v>8010</v>
      </c>
      <c r="B13" s="44" t="s">
        <v>614</v>
      </c>
      <c r="C13" s="44"/>
      <c r="D13" s="47" t="s">
        <v>340</v>
      </c>
      <c r="E13" s="47" t="s">
        <v>351</v>
      </c>
      <c r="F13" s="83"/>
      <c r="G13" s="83"/>
    </row>
    <row r="14" spans="1:7" s="23" customFormat="1" ht="51">
      <c r="A14" s="106" t="str">
        <f t="shared" si="0"/>
        <v>8011</v>
      </c>
      <c r="B14" s="44" t="s">
        <v>352</v>
      </c>
      <c r="C14" s="45"/>
      <c r="D14" s="46" t="s">
        <v>340</v>
      </c>
      <c r="E14" s="47" t="s">
        <v>353</v>
      </c>
      <c r="F14" s="83"/>
      <c r="G14" s="83"/>
    </row>
    <row r="15" spans="1:7" s="23" customFormat="1" ht="38.25">
      <c r="A15" s="106" t="str">
        <f t="shared" si="0"/>
        <v>8012</v>
      </c>
      <c r="B15" s="48" t="s">
        <v>354</v>
      </c>
      <c r="C15" s="49"/>
      <c r="D15" s="46" t="s">
        <v>340</v>
      </c>
      <c r="E15" s="47" t="s">
        <v>353</v>
      </c>
      <c r="F15" s="83"/>
      <c r="G15" s="83"/>
    </row>
    <row r="16" spans="1:7" s="23" customFormat="1" ht="38.25">
      <c r="A16" s="106" t="str">
        <f t="shared" si="0"/>
        <v>8013</v>
      </c>
      <c r="B16" s="48" t="s">
        <v>355</v>
      </c>
      <c r="C16" s="49"/>
      <c r="D16" s="46" t="s">
        <v>340</v>
      </c>
      <c r="E16" s="47" t="s">
        <v>353</v>
      </c>
      <c r="F16" s="83"/>
      <c r="G16" s="83"/>
    </row>
    <row r="17" spans="1:7" s="23" customFormat="1" ht="51">
      <c r="A17" s="106" t="str">
        <f t="shared" si="0"/>
        <v>8014</v>
      </c>
      <c r="B17" s="48" t="s">
        <v>419</v>
      </c>
      <c r="C17" s="49"/>
      <c r="D17" s="46" t="s">
        <v>340</v>
      </c>
      <c r="E17" s="47" t="s">
        <v>353</v>
      </c>
      <c r="F17" s="83"/>
      <c r="G17" s="83"/>
    </row>
    <row r="18" spans="1:7" s="23" customFormat="1" ht="38.25">
      <c r="A18" s="106" t="str">
        <f t="shared" si="0"/>
        <v>8015</v>
      </c>
      <c r="B18" s="20" t="s">
        <v>500</v>
      </c>
      <c r="C18" s="49" t="s">
        <v>552</v>
      </c>
      <c r="D18" s="46" t="s">
        <v>340</v>
      </c>
      <c r="E18" s="47" t="s">
        <v>356</v>
      </c>
      <c r="F18" s="83"/>
      <c r="G18" s="83"/>
    </row>
    <row r="19" spans="1:7" s="23" customFormat="1" ht="38.25">
      <c r="A19" s="106" t="str">
        <f t="shared" si="0"/>
        <v>8016</v>
      </c>
      <c r="B19" s="49" t="s">
        <v>357</v>
      </c>
      <c r="C19" s="49"/>
      <c r="D19" s="47" t="s">
        <v>340</v>
      </c>
      <c r="E19" s="47" t="s">
        <v>358</v>
      </c>
      <c r="F19" s="83"/>
      <c r="G19" s="83"/>
    </row>
    <row r="20" spans="1:7" s="23" customFormat="1" ht="28.5" customHeight="1">
      <c r="A20" s="106" t="str">
        <f t="shared" si="0"/>
        <v>8017</v>
      </c>
      <c r="B20" s="53" t="s">
        <v>359</v>
      </c>
      <c r="C20" s="53"/>
      <c r="D20" s="47" t="s">
        <v>340</v>
      </c>
      <c r="E20" s="47" t="s">
        <v>360</v>
      </c>
      <c r="F20" s="83"/>
      <c r="G20" s="83"/>
    </row>
    <row r="21" spans="1:7" s="23" customFormat="1" ht="38.25">
      <c r="A21" s="106" t="str">
        <f t="shared" si="0"/>
        <v>8018</v>
      </c>
      <c r="B21" s="49" t="s">
        <v>615</v>
      </c>
      <c r="C21" s="49"/>
      <c r="D21" s="47" t="s">
        <v>340</v>
      </c>
      <c r="E21" s="47" t="s">
        <v>361</v>
      </c>
      <c r="F21" s="83"/>
      <c r="G21" s="83"/>
    </row>
    <row r="22" spans="1:7" s="23" customFormat="1" ht="38.25">
      <c r="A22" s="106" t="str">
        <f t="shared" si="0"/>
        <v>8019</v>
      </c>
      <c r="B22" s="48" t="s">
        <v>362</v>
      </c>
      <c r="C22" s="49" t="s">
        <v>421</v>
      </c>
      <c r="D22" s="46" t="s">
        <v>340</v>
      </c>
      <c r="E22" s="47" t="s">
        <v>364</v>
      </c>
      <c r="F22" s="83"/>
      <c r="G22" s="83"/>
    </row>
    <row r="23" spans="1:7" s="23" customFormat="1" ht="25.5">
      <c r="A23" s="106" t="str">
        <f t="shared" si="0"/>
        <v>8020</v>
      </c>
      <c r="B23" s="48" t="s">
        <v>363</v>
      </c>
      <c r="C23" s="49" t="s">
        <v>420</v>
      </c>
      <c r="D23" s="46" t="s">
        <v>340</v>
      </c>
      <c r="E23" s="47" t="s">
        <v>364</v>
      </c>
      <c r="F23" s="83"/>
      <c r="G23" s="83"/>
    </row>
    <row r="24" spans="1:7" s="23" customFormat="1" ht="25.5">
      <c r="A24" s="106" t="str">
        <f t="shared" si="0"/>
        <v>8021</v>
      </c>
      <c r="B24" s="48" t="s">
        <v>365</v>
      </c>
      <c r="C24" s="49"/>
      <c r="D24" s="46" t="s">
        <v>340</v>
      </c>
      <c r="E24" s="47" t="s">
        <v>364</v>
      </c>
      <c r="F24" s="83"/>
      <c r="G24" s="83"/>
    </row>
    <row r="25" spans="1:7" s="23" customFormat="1" ht="38.25">
      <c r="A25" s="106" t="str">
        <f t="shared" si="0"/>
        <v>8022</v>
      </c>
      <c r="B25" s="48" t="s">
        <v>366</v>
      </c>
      <c r="C25" s="49"/>
      <c r="D25" s="46" t="s">
        <v>340</v>
      </c>
      <c r="E25" s="47" t="s">
        <v>18</v>
      </c>
      <c r="F25" s="83"/>
      <c r="G25" s="83"/>
    </row>
    <row r="26" spans="1:7" s="23" customFormat="1" ht="38.25">
      <c r="A26" s="106" t="str">
        <f t="shared" si="0"/>
        <v>8023</v>
      </c>
      <c r="B26" s="44" t="s">
        <v>367</v>
      </c>
      <c r="C26" s="44" t="s">
        <v>368</v>
      </c>
      <c r="D26" s="50" t="s">
        <v>140</v>
      </c>
      <c r="E26" s="50" t="s">
        <v>369</v>
      </c>
      <c r="F26" s="83"/>
      <c r="G26" s="83"/>
    </row>
    <row r="27" spans="1:7" s="23" customFormat="1" ht="25.5">
      <c r="A27" s="106" t="str">
        <f t="shared" si="0"/>
        <v>8024</v>
      </c>
      <c r="B27" s="45" t="s">
        <v>370</v>
      </c>
      <c r="C27" s="45"/>
      <c r="D27" s="47" t="s">
        <v>140</v>
      </c>
      <c r="E27" s="47" t="s">
        <v>369</v>
      </c>
      <c r="F27" s="83"/>
      <c r="G27" s="83"/>
    </row>
    <row r="28" spans="1:7" s="23" customFormat="1" ht="38.25">
      <c r="A28" s="106" t="str">
        <f t="shared" si="0"/>
        <v>8025</v>
      </c>
      <c r="B28" s="48" t="s">
        <v>371</v>
      </c>
      <c r="C28" s="49"/>
      <c r="D28" s="46" t="s">
        <v>140</v>
      </c>
      <c r="E28" s="47" t="s">
        <v>37</v>
      </c>
      <c r="F28" s="83"/>
      <c r="G28" s="83"/>
    </row>
    <row r="29" spans="1:7" s="23" customFormat="1" ht="51">
      <c r="A29" s="106" t="str">
        <f t="shared" si="0"/>
        <v>8026</v>
      </c>
      <c r="B29" s="48" t="s">
        <v>372</v>
      </c>
      <c r="C29" s="49"/>
      <c r="D29" s="46" t="s">
        <v>140</v>
      </c>
      <c r="E29" s="47" t="s">
        <v>37</v>
      </c>
      <c r="F29" s="83"/>
      <c r="G29" s="83"/>
    </row>
    <row r="30" spans="1:7" s="23" customFormat="1" ht="12.75">
      <c r="A30" s="106" t="str">
        <f t="shared" si="0"/>
        <v>8027</v>
      </c>
      <c r="B30" s="44" t="s">
        <v>373</v>
      </c>
      <c r="C30" s="49"/>
      <c r="D30" s="46" t="s">
        <v>140</v>
      </c>
      <c r="E30" s="47" t="s">
        <v>345</v>
      </c>
      <c r="F30" s="83"/>
      <c r="G30" s="83"/>
    </row>
    <row r="31" spans="1:7" s="23" customFormat="1" ht="25.5" customHeight="1">
      <c r="A31" s="106" t="str">
        <f t="shared" si="0"/>
        <v>8028</v>
      </c>
      <c r="B31" s="95" t="s">
        <v>291</v>
      </c>
      <c r="C31" s="107"/>
      <c r="D31" s="46" t="s">
        <v>140</v>
      </c>
      <c r="E31" s="47" t="s">
        <v>351</v>
      </c>
      <c r="F31" s="84"/>
      <c r="G31" s="83"/>
    </row>
    <row r="32" spans="1:7" s="23" customFormat="1" ht="33" customHeight="1">
      <c r="A32" s="106" t="str">
        <f t="shared" si="0"/>
        <v>8029</v>
      </c>
      <c r="B32" s="48" t="s">
        <v>616</v>
      </c>
      <c r="C32" s="49" t="s">
        <v>422</v>
      </c>
      <c r="D32" s="46" t="s">
        <v>140</v>
      </c>
      <c r="E32" s="47" t="s">
        <v>353</v>
      </c>
      <c r="F32" s="83"/>
      <c r="G32" s="83"/>
    </row>
    <row r="33" spans="1:7" s="23" customFormat="1" ht="33" customHeight="1">
      <c r="A33" s="106" t="str">
        <f t="shared" si="0"/>
        <v>8030</v>
      </c>
      <c r="B33" s="112" t="s">
        <v>423</v>
      </c>
      <c r="C33" s="107"/>
      <c r="D33" s="46" t="s">
        <v>140</v>
      </c>
      <c r="E33" s="47" t="s">
        <v>353</v>
      </c>
      <c r="F33" s="84"/>
      <c r="G33" s="83"/>
    </row>
    <row r="34" spans="1:7" s="23" customFormat="1" ht="25.5" customHeight="1">
      <c r="A34" s="106" t="str">
        <f t="shared" si="0"/>
        <v>8031</v>
      </c>
      <c r="B34" s="112" t="s">
        <v>424</v>
      </c>
      <c r="C34" s="107" t="s">
        <v>425</v>
      </c>
      <c r="D34" s="46" t="s">
        <v>140</v>
      </c>
      <c r="E34" s="47" t="s">
        <v>353</v>
      </c>
      <c r="F34" s="84"/>
      <c r="G34" s="83"/>
    </row>
    <row r="35" spans="1:7" s="23" customFormat="1" ht="25.5">
      <c r="A35" s="106" t="str">
        <f t="shared" si="0"/>
        <v>8032</v>
      </c>
      <c r="B35" s="48" t="s">
        <v>374</v>
      </c>
      <c r="C35" s="49"/>
      <c r="D35" s="46" t="s">
        <v>140</v>
      </c>
      <c r="E35" s="47" t="s">
        <v>353</v>
      </c>
      <c r="F35" s="83"/>
      <c r="G35" s="83"/>
    </row>
    <row r="36" spans="1:7" s="23" customFormat="1" ht="25.5">
      <c r="A36" s="106" t="str">
        <f t="shared" si="0"/>
        <v>8033</v>
      </c>
      <c r="B36" s="49" t="s">
        <v>375</v>
      </c>
      <c r="C36" s="49"/>
      <c r="D36" s="46" t="s">
        <v>140</v>
      </c>
      <c r="E36" s="47" t="s">
        <v>376</v>
      </c>
      <c r="F36" s="83"/>
      <c r="G36" s="83"/>
    </row>
    <row r="37" spans="1:7" s="23" customFormat="1" ht="38.25">
      <c r="A37" s="106" t="str">
        <f t="shared" si="0"/>
        <v>8034</v>
      </c>
      <c r="B37" s="49" t="s">
        <v>377</v>
      </c>
      <c r="C37" s="49"/>
      <c r="D37" s="46" t="s">
        <v>140</v>
      </c>
      <c r="E37" s="47" t="s">
        <v>376</v>
      </c>
      <c r="F37" s="83"/>
      <c r="G37" s="83"/>
    </row>
    <row r="38" spans="1:7" s="23" customFormat="1" ht="38.25" customHeight="1">
      <c r="A38" s="106" t="str">
        <f t="shared" si="0"/>
        <v>8035</v>
      </c>
      <c r="B38" s="49" t="s">
        <v>428</v>
      </c>
      <c r="C38" s="49"/>
      <c r="D38" s="46" t="s">
        <v>140</v>
      </c>
      <c r="E38" s="47" t="s">
        <v>358</v>
      </c>
      <c r="F38" s="83"/>
      <c r="G38" s="83"/>
    </row>
    <row r="39" spans="1:7" s="23" customFormat="1" ht="51" customHeight="1">
      <c r="A39" s="106" t="str">
        <f t="shared" si="0"/>
        <v>8036</v>
      </c>
      <c r="B39" s="49" t="s">
        <v>429</v>
      </c>
      <c r="C39" s="49" t="s">
        <v>430</v>
      </c>
      <c r="D39" s="46" t="s">
        <v>140</v>
      </c>
      <c r="E39" s="47" t="s">
        <v>358</v>
      </c>
      <c r="F39" s="83"/>
      <c r="G39" s="83"/>
    </row>
    <row r="40" spans="1:7" s="23" customFormat="1" ht="114.75">
      <c r="A40" s="106" t="str">
        <f t="shared" si="0"/>
        <v>8037</v>
      </c>
      <c r="B40" s="48" t="s">
        <v>378</v>
      </c>
      <c r="C40" s="49" t="s">
        <v>621</v>
      </c>
      <c r="D40" s="46" t="s">
        <v>140</v>
      </c>
      <c r="E40" s="47" t="s">
        <v>379</v>
      </c>
      <c r="F40" s="83"/>
      <c r="G40" s="83"/>
    </row>
    <row r="41" spans="1:7" s="23" customFormat="1" ht="31.5" customHeight="1">
      <c r="A41" s="106" t="str">
        <f t="shared" si="0"/>
        <v>8038</v>
      </c>
      <c r="B41" s="49" t="s">
        <v>427</v>
      </c>
      <c r="C41" s="49" t="s">
        <v>426</v>
      </c>
      <c r="D41" s="47" t="s">
        <v>376</v>
      </c>
      <c r="E41" s="47" t="s">
        <v>380</v>
      </c>
      <c r="F41" s="83"/>
      <c r="G41" s="83"/>
    </row>
    <row r="42" spans="1:7" ht="76.5">
      <c r="A42" s="106" t="str">
        <f t="shared" si="0"/>
        <v>8039</v>
      </c>
      <c r="B42" s="49" t="s">
        <v>449</v>
      </c>
      <c r="C42" s="49" t="s">
        <v>434</v>
      </c>
      <c r="D42" s="47" t="s">
        <v>376</v>
      </c>
      <c r="E42" s="47" t="s">
        <v>380</v>
      </c>
      <c r="F42" s="83"/>
      <c r="G42" s="83"/>
    </row>
  </sheetData>
  <sheetProtection/>
  <mergeCells count="5">
    <mergeCell ref="A3:C3"/>
    <mergeCell ref="D3:E3"/>
    <mergeCell ref="F3:G3"/>
    <mergeCell ref="A2:G2"/>
    <mergeCell ref="A1:G1"/>
  </mergeCells>
  <printOptions/>
  <pageMargins left="0.25" right="0.25" top="0.75" bottom="0.75" header="0.3" footer="0.3"/>
  <pageSetup fitToHeight="0" fitToWidth="1" horizontalDpi="1200" verticalDpi="1200" orientation="landscape" scale="59" r:id="rId2"/>
  <headerFooter>
    <oddHeader>&amp;C&amp;F</oddHeader>
    <oddFooter>&amp;C&amp;A</oddFooter>
  </headerFooter>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F25"/>
  <sheetViews>
    <sheetView zoomScale="80" zoomScaleNormal="80" zoomScalePageLayoutView="0" workbookViewId="0" topLeftCell="A1">
      <pane ySplit="4" topLeftCell="A5" activePane="bottomLeft" state="frozen"/>
      <selection pane="topLeft" activeCell="B3" sqref="B3:E3"/>
      <selection pane="bottomLeft" activeCell="E5" sqref="E5"/>
    </sheetView>
  </sheetViews>
  <sheetFormatPr defaultColWidth="9.140625" defaultRowHeight="15"/>
  <cols>
    <col min="1" max="1" width="13.8515625" style="51" customWidth="1"/>
    <col min="2" max="2" width="42.7109375" style="34" customWidth="1"/>
    <col min="3" max="3" width="37.8515625" style="34" customWidth="1"/>
    <col min="4" max="4" width="17.57421875" style="34" customWidth="1"/>
    <col min="5" max="5" width="20.57421875" style="34" customWidth="1"/>
    <col min="6" max="6" width="66.28125" style="34" customWidth="1"/>
    <col min="7" max="16384" width="9.140625" style="34" customWidth="1"/>
  </cols>
  <sheetData>
    <row r="1" spans="1:6" s="11" customFormat="1" ht="25.5">
      <c r="A1" s="169" t="s">
        <v>643</v>
      </c>
      <c r="B1" s="169"/>
      <c r="C1" s="169"/>
      <c r="D1" s="169"/>
      <c r="E1" s="170"/>
      <c r="F1" s="170"/>
    </row>
    <row r="2" spans="1:6" ht="27.75" customHeight="1">
      <c r="A2" s="169" t="s">
        <v>635</v>
      </c>
      <c r="B2" s="169"/>
      <c r="C2" s="169"/>
      <c r="D2" s="169"/>
      <c r="E2" s="169"/>
      <c r="F2" s="171"/>
    </row>
    <row r="3" spans="1:6" ht="46.5">
      <c r="A3" s="167" t="s">
        <v>11</v>
      </c>
      <c r="B3" s="167"/>
      <c r="C3" s="167"/>
      <c r="D3" s="92" t="s">
        <v>12</v>
      </c>
      <c r="E3" s="168" t="s">
        <v>13</v>
      </c>
      <c r="F3" s="168"/>
    </row>
    <row r="4" spans="1:6" ht="30">
      <c r="A4" s="105" t="s">
        <v>14</v>
      </c>
      <c r="B4" s="105" t="s">
        <v>4</v>
      </c>
      <c r="C4" s="105" t="s">
        <v>6</v>
      </c>
      <c r="D4" s="105" t="s">
        <v>15</v>
      </c>
      <c r="E4" s="105" t="s">
        <v>534</v>
      </c>
      <c r="F4" s="105" t="s">
        <v>9</v>
      </c>
    </row>
    <row r="5" spans="1:6" s="23" customFormat="1" ht="38.25">
      <c r="A5" s="113" t="str">
        <f aca="true" t="shared" si="0" ref="A5:A25">TEXT(ROW(A2),"9000")</f>
        <v>9002</v>
      </c>
      <c r="B5" s="44" t="s">
        <v>381</v>
      </c>
      <c r="C5" s="45"/>
      <c r="D5" s="47" t="s">
        <v>358</v>
      </c>
      <c r="E5" s="114"/>
      <c r="F5" s="83"/>
    </row>
    <row r="6" spans="1:6" s="23" customFormat="1" ht="25.5">
      <c r="A6" s="113" t="str">
        <f t="shared" si="0"/>
        <v>9003</v>
      </c>
      <c r="B6" s="44" t="s">
        <v>382</v>
      </c>
      <c r="C6" s="45"/>
      <c r="D6" s="47" t="s">
        <v>358</v>
      </c>
      <c r="E6" s="114"/>
      <c r="F6" s="83"/>
    </row>
    <row r="7" spans="1:6" s="23" customFormat="1" ht="25.5">
      <c r="A7" s="113" t="str">
        <f t="shared" si="0"/>
        <v>9004</v>
      </c>
      <c r="B7" s="49" t="s">
        <v>383</v>
      </c>
      <c r="C7" s="49"/>
      <c r="D7" s="47" t="s">
        <v>358</v>
      </c>
      <c r="E7" s="114"/>
      <c r="F7" s="83"/>
    </row>
    <row r="8" spans="1:6" s="23" customFormat="1" ht="38.25">
      <c r="A8" s="113" t="str">
        <f t="shared" si="0"/>
        <v>9005</v>
      </c>
      <c r="B8" s="49" t="s">
        <v>384</v>
      </c>
      <c r="C8" s="49"/>
      <c r="D8" s="47" t="s">
        <v>358</v>
      </c>
      <c r="E8" s="114"/>
      <c r="F8" s="83"/>
    </row>
    <row r="9" spans="1:6" s="23" customFormat="1" ht="89.25">
      <c r="A9" s="113" t="str">
        <f t="shared" si="0"/>
        <v>9006</v>
      </c>
      <c r="B9" s="49" t="s">
        <v>385</v>
      </c>
      <c r="C9" s="49"/>
      <c r="D9" s="47" t="s">
        <v>358</v>
      </c>
      <c r="E9" s="114"/>
      <c r="F9" s="83"/>
    </row>
    <row r="10" spans="1:6" s="23" customFormat="1" ht="25.5">
      <c r="A10" s="113" t="str">
        <f t="shared" si="0"/>
        <v>9007</v>
      </c>
      <c r="B10" s="49" t="s">
        <v>386</v>
      </c>
      <c r="C10" s="49"/>
      <c r="D10" s="47" t="s">
        <v>358</v>
      </c>
      <c r="E10" s="114"/>
      <c r="F10" s="83"/>
    </row>
    <row r="11" spans="1:6" s="23" customFormat="1" ht="69" customHeight="1">
      <c r="A11" s="113" t="str">
        <f t="shared" si="0"/>
        <v>9008</v>
      </c>
      <c r="B11" s="49" t="s">
        <v>546</v>
      </c>
      <c r="C11" s="49"/>
      <c r="D11" s="47" t="s">
        <v>358</v>
      </c>
      <c r="E11" s="114"/>
      <c r="F11" s="83"/>
    </row>
    <row r="12" spans="1:6" ht="25.5">
      <c r="A12" s="113" t="str">
        <f t="shared" si="0"/>
        <v>9009</v>
      </c>
      <c r="B12" s="53" t="s">
        <v>431</v>
      </c>
      <c r="C12" s="49"/>
      <c r="D12" s="47" t="s">
        <v>358</v>
      </c>
      <c r="E12" s="114"/>
      <c r="F12" s="83"/>
    </row>
    <row r="13" spans="1:6" ht="78" customHeight="1">
      <c r="A13" s="113" t="str">
        <f t="shared" si="0"/>
        <v>9010</v>
      </c>
      <c r="B13" s="49" t="s">
        <v>550</v>
      </c>
      <c r="C13" s="49"/>
      <c r="D13" s="47" t="s">
        <v>358</v>
      </c>
      <c r="E13" s="114"/>
      <c r="F13" s="83"/>
    </row>
    <row r="14" spans="1:6" ht="38.25">
      <c r="A14" s="113" t="str">
        <f t="shared" si="0"/>
        <v>9011</v>
      </c>
      <c r="B14" s="107" t="s">
        <v>619</v>
      </c>
      <c r="C14" s="107"/>
      <c r="D14" s="47" t="s">
        <v>358</v>
      </c>
      <c r="E14" s="115"/>
      <c r="F14" s="84"/>
    </row>
    <row r="15" spans="1:6" ht="38.25">
      <c r="A15" s="113" t="str">
        <f t="shared" si="0"/>
        <v>9012</v>
      </c>
      <c r="B15" s="111" t="s">
        <v>432</v>
      </c>
      <c r="C15" s="107" t="s">
        <v>433</v>
      </c>
      <c r="D15" s="116" t="s">
        <v>358</v>
      </c>
      <c r="E15" s="115"/>
      <c r="F15" s="84"/>
    </row>
    <row r="16" spans="1:6" s="23" customFormat="1" ht="38.25">
      <c r="A16" s="113" t="str">
        <f t="shared" si="0"/>
        <v>9013</v>
      </c>
      <c r="B16" s="48" t="s">
        <v>387</v>
      </c>
      <c r="C16" s="49" t="s">
        <v>618</v>
      </c>
      <c r="D16" s="47" t="s">
        <v>360</v>
      </c>
      <c r="E16" s="114"/>
      <c r="F16" s="83"/>
    </row>
    <row r="17" spans="1:6" s="23" customFormat="1" ht="25.5">
      <c r="A17" s="113" t="str">
        <f t="shared" si="0"/>
        <v>9014</v>
      </c>
      <c r="B17" s="49" t="s">
        <v>388</v>
      </c>
      <c r="C17" s="49"/>
      <c r="D17" s="47" t="s">
        <v>360</v>
      </c>
      <c r="E17" s="114"/>
      <c r="F17" s="83"/>
    </row>
    <row r="18" spans="1:6" s="23" customFormat="1" ht="25.5">
      <c r="A18" s="113" t="str">
        <f t="shared" si="0"/>
        <v>9015</v>
      </c>
      <c r="B18" s="45" t="s">
        <v>389</v>
      </c>
      <c r="C18" s="45"/>
      <c r="D18" s="47" t="s">
        <v>360</v>
      </c>
      <c r="E18" s="114"/>
      <c r="F18" s="83"/>
    </row>
    <row r="19" spans="1:6" s="23" customFormat="1" ht="25.5">
      <c r="A19" s="113" t="str">
        <f t="shared" si="0"/>
        <v>9016</v>
      </c>
      <c r="B19" s="44" t="s">
        <v>390</v>
      </c>
      <c r="C19" s="49"/>
      <c r="D19" s="47" t="s">
        <v>360</v>
      </c>
      <c r="E19" s="114"/>
      <c r="F19" s="83"/>
    </row>
    <row r="20" spans="1:6" s="23" customFormat="1" ht="25.5">
      <c r="A20" s="113" t="str">
        <f t="shared" si="0"/>
        <v>9017</v>
      </c>
      <c r="B20" s="49" t="s">
        <v>391</v>
      </c>
      <c r="C20" s="53"/>
      <c r="D20" s="47" t="s">
        <v>360</v>
      </c>
      <c r="E20" s="114"/>
      <c r="F20" s="83"/>
    </row>
    <row r="21" spans="1:6" s="23" customFormat="1" ht="92.25" customHeight="1">
      <c r="A21" s="113" t="str">
        <f t="shared" si="0"/>
        <v>9018</v>
      </c>
      <c r="B21" s="44" t="s">
        <v>392</v>
      </c>
      <c r="C21" s="49" t="s">
        <v>393</v>
      </c>
      <c r="D21" s="47" t="s">
        <v>360</v>
      </c>
      <c r="E21" s="114"/>
      <c r="F21" s="83"/>
    </row>
    <row r="22" spans="1:6" ht="112.5" customHeight="1">
      <c r="A22" s="113" t="str">
        <f t="shared" si="0"/>
        <v>9019</v>
      </c>
      <c r="B22" s="117" t="s">
        <v>544</v>
      </c>
      <c r="C22" s="44" t="s">
        <v>547</v>
      </c>
      <c r="D22" s="50" t="s">
        <v>360</v>
      </c>
      <c r="E22" s="114"/>
      <c r="F22" s="83"/>
    </row>
    <row r="23" spans="1:6" ht="48" customHeight="1">
      <c r="A23" s="113" t="str">
        <f t="shared" si="0"/>
        <v>9020</v>
      </c>
      <c r="B23" s="107" t="s">
        <v>545</v>
      </c>
      <c r="C23" s="107"/>
      <c r="D23" s="47" t="s">
        <v>360</v>
      </c>
      <c r="E23" s="115"/>
      <c r="F23" s="84"/>
    </row>
    <row r="24" spans="1:6" ht="25.5">
      <c r="A24" s="113" t="str">
        <f t="shared" si="0"/>
        <v>9021</v>
      </c>
      <c r="B24" s="87" t="s">
        <v>604</v>
      </c>
      <c r="C24" s="37" t="s">
        <v>600</v>
      </c>
      <c r="D24" s="118" t="s">
        <v>601</v>
      </c>
      <c r="E24" s="115"/>
      <c r="F24" s="84"/>
    </row>
    <row r="25" spans="1:6" ht="25.5">
      <c r="A25" s="113" t="str">
        <f t="shared" si="0"/>
        <v>9022</v>
      </c>
      <c r="B25" s="87" t="s">
        <v>602</v>
      </c>
      <c r="C25" s="37" t="s">
        <v>603</v>
      </c>
      <c r="D25" s="118" t="s">
        <v>601</v>
      </c>
      <c r="E25" s="115"/>
      <c r="F25" s="84"/>
    </row>
  </sheetData>
  <sheetProtection/>
  <mergeCells count="4">
    <mergeCell ref="A2:F2"/>
    <mergeCell ref="A3:C3"/>
    <mergeCell ref="E3:F3"/>
    <mergeCell ref="A1:F1"/>
  </mergeCells>
  <printOptions/>
  <pageMargins left="0.25" right="0.25" top="0.75" bottom="0.75" header="0.3" footer="0.3"/>
  <pageSetup fitToHeight="0" fitToWidth="1" horizontalDpi="1200" verticalDpi="1200" orientation="landscape" scale="68" r:id="rId2"/>
  <headerFooter>
    <oddHeader>&amp;C&amp;F</oddHeader>
    <oddFooter>&amp;C&amp;A</oddFooter>
  </headerFooter>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F14"/>
  <sheetViews>
    <sheetView zoomScale="90" zoomScaleNormal="90" zoomScalePageLayoutView="0" workbookViewId="0" topLeftCell="A1">
      <pane ySplit="4" topLeftCell="A7" activePane="bottomLeft" state="frozen"/>
      <selection pane="topLeft" activeCell="B3" sqref="B3:E3"/>
      <selection pane="bottomLeft" activeCell="D7" sqref="D7"/>
    </sheetView>
  </sheetViews>
  <sheetFormatPr defaultColWidth="9.140625" defaultRowHeight="15"/>
  <cols>
    <col min="1" max="1" width="13.8515625" style="51" customWidth="1"/>
    <col min="2" max="2" width="73.8515625" style="34" customWidth="1"/>
    <col min="3" max="4" width="20.57421875" style="34" customWidth="1"/>
    <col min="5" max="5" width="60.00390625" style="34" customWidth="1"/>
    <col min="6" max="16384" width="9.140625" style="34" customWidth="1"/>
  </cols>
  <sheetData>
    <row r="1" spans="1:6" s="11" customFormat="1" ht="25.5">
      <c r="A1" s="169" t="s">
        <v>643</v>
      </c>
      <c r="B1" s="169"/>
      <c r="C1" s="169"/>
      <c r="D1" s="169"/>
      <c r="E1" s="171"/>
      <c r="F1" s="34"/>
    </row>
    <row r="2" spans="1:5" ht="25.5">
      <c r="A2" s="169" t="s">
        <v>636</v>
      </c>
      <c r="B2" s="169"/>
      <c r="C2" s="169"/>
      <c r="D2" s="169"/>
      <c r="E2" s="171"/>
    </row>
    <row r="3" spans="1:5" ht="23.25">
      <c r="A3" s="167" t="s">
        <v>11</v>
      </c>
      <c r="B3" s="167"/>
      <c r="C3" s="92" t="s">
        <v>12</v>
      </c>
      <c r="D3" s="168" t="s">
        <v>13</v>
      </c>
      <c r="E3" s="168"/>
    </row>
    <row r="4" spans="1:5" ht="30">
      <c r="A4" s="105" t="s">
        <v>14</v>
      </c>
      <c r="B4" s="105" t="s">
        <v>4</v>
      </c>
      <c r="C4" s="105" t="s">
        <v>15</v>
      </c>
      <c r="D4" s="105" t="s">
        <v>534</v>
      </c>
      <c r="E4" s="105" t="s">
        <v>9</v>
      </c>
    </row>
    <row r="5" spans="1:5" s="23" customFormat="1" ht="20.25" customHeight="1">
      <c r="A5" s="106" t="str">
        <f>TEXT(ROW(A2),"10000")</f>
        <v>10002</v>
      </c>
      <c r="B5" s="53" t="s">
        <v>540</v>
      </c>
      <c r="C5" s="46" t="s">
        <v>399</v>
      </c>
      <c r="D5" s="101"/>
      <c r="E5" s="83"/>
    </row>
    <row r="6" spans="1:5" s="23" customFormat="1" ht="25.5">
      <c r="A6" s="106" t="str">
        <f>TEXT(ROW(A3),"10000")</f>
        <v>10003</v>
      </c>
      <c r="B6" s="53" t="s">
        <v>535</v>
      </c>
      <c r="C6" s="46" t="s">
        <v>399</v>
      </c>
      <c r="D6" s="101"/>
      <c r="E6" s="83"/>
    </row>
    <row r="7" spans="1:5" s="23" customFormat="1" ht="38.25">
      <c r="A7" s="106" t="str">
        <f aca="true" t="shared" si="0" ref="A7:A14">TEXT(ROW(A4),"10000")</f>
        <v>10004</v>
      </c>
      <c r="B7" s="52" t="s">
        <v>638</v>
      </c>
      <c r="C7" s="46" t="s">
        <v>399</v>
      </c>
      <c r="D7" s="101"/>
      <c r="E7" s="83"/>
    </row>
    <row r="8" spans="1:5" s="23" customFormat="1" ht="51">
      <c r="A8" s="106" t="str">
        <f t="shared" si="0"/>
        <v>10005</v>
      </c>
      <c r="B8" s="110" t="s">
        <v>536</v>
      </c>
      <c r="C8" s="46" t="s">
        <v>399</v>
      </c>
      <c r="D8" s="101"/>
      <c r="E8" s="83"/>
    </row>
    <row r="9" spans="1:5" s="23" customFormat="1" ht="38.25">
      <c r="A9" s="106" t="str">
        <f t="shared" si="0"/>
        <v>10006</v>
      </c>
      <c r="B9" s="53" t="s">
        <v>537</v>
      </c>
      <c r="C9" s="46" t="s">
        <v>399</v>
      </c>
      <c r="D9" s="101"/>
      <c r="E9" s="83"/>
    </row>
    <row r="10" spans="1:5" s="23" customFormat="1" ht="51">
      <c r="A10" s="106" t="str">
        <f t="shared" si="0"/>
        <v>10007</v>
      </c>
      <c r="B10" s="52" t="s">
        <v>538</v>
      </c>
      <c r="C10" s="46" t="s">
        <v>399</v>
      </c>
      <c r="D10" s="101"/>
      <c r="E10" s="83"/>
    </row>
    <row r="11" spans="1:5" s="23" customFormat="1" ht="38.25">
      <c r="A11" s="106" t="str">
        <f t="shared" si="0"/>
        <v>10008</v>
      </c>
      <c r="B11" s="53" t="s">
        <v>539</v>
      </c>
      <c r="C11" s="46" t="s">
        <v>399</v>
      </c>
      <c r="D11" s="101"/>
      <c r="E11" s="83"/>
    </row>
    <row r="12" spans="1:5" s="23" customFormat="1" ht="25.5">
      <c r="A12" s="106" t="str">
        <f t="shared" si="0"/>
        <v>10009</v>
      </c>
      <c r="B12" s="110" t="s">
        <v>400</v>
      </c>
      <c r="C12" s="46" t="s">
        <v>399</v>
      </c>
      <c r="D12" s="101"/>
      <c r="E12" s="83"/>
    </row>
    <row r="13" spans="1:5" s="23" customFormat="1" ht="25.5">
      <c r="A13" s="106" t="str">
        <f t="shared" si="0"/>
        <v>10010</v>
      </c>
      <c r="B13" s="52" t="s">
        <v>401</v>
      </c>
      <c r="C13" s="46" t="s">
        <v>399</v>
      </c>
      <c r="D13" s="101"/>
      <c r="E13" s="83"/>
    </row>
    <row r="14" spans="1:5" s="23" customFormat="1" ht="38.25">
      <c r="A14" s="106" t="str">
        <f t="shared" si="0"/>
        <v>10011</v>
      </c>
      <c r="B14" s="52" t="s">
        <v>641</v>
      </c>
      <c r="C14" s="46" t="s">
        <v>399</v>
      </c>
      <c r="D14" s="101"/>
      <c r="E14" s="83"/>
    </row>
  </sheetData>
  <sheetProtection/>
  <mergeCells count="4">
    <mergeCell ref="A2:E2"/>
    <mergeCell ref="A3:B3"/>
    <mergeCell ref="D3:E3"/>
    <mergeCell ref="A1:E1"/>
  </mergeCells>
  <printOptions/>
  <pageMargins left="0.25" right="0.25" top="0.75" bottom="0.75" header="0.3" footer="0.3"/>
  <pageSetup fitToHeight="0" fitToWidth="1" horizontalDpi="1200" verticalDpi="1200" orientation="landscape" scale="71" r:id="rId2"/>
  <headerFooter>
    <oddHeader>&amp;C&amp;F</oddHeader>
    <oddFooter>&amp;C&amp;A</oddFooter>
  </headerFooter>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pane ySplit="2" topLeftCell="A3" activePane="bottomLeft" state="frozen"/>
      <selection pane="topLeft" activeCell="B3" sqref="B3:E3"/>
      <selection pane="bottomLeft" activeCell="B23" sqref="B23"/>
    </sheetView>
  </sheetViews>
  <sheetFormatPr defaultColWidth="8.8515625" defaultRowHeight="15"/>
  <cols>
    <col min="1" max="1" width="8.8515625" style="41" customWidth="1"/>
    <col min="2" max="2" width="111.28125" style="27" customWidth="1"/>
    <col min="3" max="5" width="7.421875" style="27" customWidth="1"/>
    <col min="6" max="6" width="39.00390625" style="27" customWidth="1"/>
    <col min="7" max="16384" width="8.8515625" style="27" customWidth="1"/>
  </cols>
  <sheetData>
    <row r="1" spans="1:6" ht="15">
      <c r="A1" s="174" t="s">
        <v>592</v>
      </c>
      <c r="B1" s="174" t="s">
        <v>557</v>
      </c>
      <c r="C1" s="175" t="s">
        <v>558</v>
      </c>
      <c r="D1" s="175"/>
      <c r="E1" s="175"/>
      <c r="F1" s="175" t="s">
        <v>559</v>
      </c>
    </row>
    <row r="2" spans="1:6" ht="15">
      <c r="A2" s="174" t="s">
        <v>592</v>
      </c>
      <c r="B2" s="174"/>
      <c r="C2" s="67" t="s">
        <v>560</v>
      </c>
      <c r="D2" s="67" t="s">
        <v>561</v>
      </c>
      <c r="E2" s="67" t="s">
        <v>562</v>
      </c>
      <c r="F2" s="175"/>
    </row>
    <row r="3" spans="1:6" ht="15">
      <c r="A3" s="66">
        <v>12001</v>
      </c>
      <c r="B3" s="54" t="s">
        <v>563</v>
      </c>
      <c r="C3" s="57"/>
      <c r="D3" s="57"/>
      <c r="E3" s="57"/>
      <c r="F3" s="58" t="s">
        <v>567</v>
      </c>
    </row>
    <row r="4" spans="1:6" ht="15">
      <c r="A4" s="66">
        <v>12002</v>
      </c>
      <c r="B4" s="54" t="s">
        <v>598</v>
      </c>
      <c r="C4" s="57"/>
      <c r="D4" s="57"/>
      <c r="E4" s="57"/>
      <c r="F4" s="58" t="s">
        <v>567</v>
      </c>
    </row>
    <row r="5" spans="1:6" ht="15">
      <c r="A5" s="66">
        <v>12003</v>
      </c>
      <c r="B5" s="54" t="s">
        <v>564</v>
      </c>
      <c r="C5" s="57"/>
      <c r="D5" s="57"/>
      <c r="E5" s="57"/>
      <c r="F5" s="58" t="s">
        <v>567</v>
      </c>
    </row>
    <row r="6" spans="1:6" ht="15">
      <c r="A6" s="6"/>
      <c r="B6" s="6" t="s">
        <v>565</v>
      </c>
      <c r="C6" s="6"/>
      <c r="D6" s="6"/>
      <c r="E6" s="7"/>
      <c r="F6" s="7"/>
    </row>
    <row r="7" spans="1:6" ht="30">
      <c r="A7" s="66">
        <v>12004</v>
      </c>
      <c r="B7" s="54" t="s">
        <v>566</v>
      </c>
      <c r="C7" s="57"/>
      <c r="D7" s="57"/>
      <c r="E7" s="57"/>
      <c r="F7" s="58" t="s">
        <v>567</v>
      </c>
    </row>
    <row r="8" spans="1:6" ht="15">
      <c r="A8" s="66">
        <v>12005</v>
      </c>
      <c r="B8" s="54" t="s">
        <v>593</v>
      </c>
      <c r="C8" s="58"/>
      <c r="D8" s="58"/>
      <c r="E8" s="58"/>
      <c r="F8" s="58" t="s">
        <v>567</v>
      </c>
    </row>
    <row r="9" spans="1:6" ht="15">
      <c r="A9" s="6"/>
      <c r="B9" s="6" t="s">
        <v>568</v>
      </c>
      <c r="C9" s="6"/>
      <c r="D9" s="6"/>
      <c r="E9" s="7"/>
      <c r="F9" s="7"/>
    </row>
    <row r="10" spans="1:6" ht="15">
      <c r="A10" s="66">
        <v>12006</v>
      </c>
      <c r="B10" s="54" t="s">
        <v>594</v>
      </c>
      <c r="C10" s="59"/>
      <c r="D10" s="59"/>
      <c r="E10" s="58"/>
      <c r="F10" s="58" t="s">
        <v>567</v>
      </c>
    </row>
    <row r="11" spans="1:6" ht="30">
      <c r="A11" s="66">
        <v>12007</v>
      </c>
      <c r="B11" s="55" t="s">
        <v>569</v>
      </c>
      <c r="C11" s="58"/>
      <c r="D11" s="58"/>
      <c r="E11" s="60"/>
      <c r="F11" s="58" t="s">
        <v>567</v>
      </c>
    </row>
    <row r="12" spans="1:6" ht="30">
      <c r="A12" s="66">
        <v>12008</v>
      </c>
      <c r="B12" s="55" t="s">
        <v>570</v>
      </c>
      <c r="C12" s="58"/>
      <c r="D12" s="58"/>
      <c r="E12" s="60"/>
      <c r="F12" s="58" t="s">
        <v>567</v>
      </c>
    </row>
    <row r="13" spans="1:6" ht="30">
      <c r="A13" s="66">
        <v>12009</v>
      </c>
      <c r="B13" s="55" t="s">
        <v>571</v>
      </c>
      <c r="C13" s="58"/>
      <c r="D13" s="58"/>
      <c r="E13" s="58"/>
      <c r="F13" s="58" t="s">
        <v>567</v>
      </c>
    </row>
    <row r="14" spans="1:6" ht="15">
      <c r="A14" s="6"/>
      <c r="B14" s="6" t="s">
        <v>596</v>
      </c>
      <c r="C14" s="6"/>
      <c r="D14" s="6"/>
      <c r="E14" s="7"/>
      <c r="F14" s="7"/>
    </row>
    <row r="15" spans="1:6" ht="15">
      <c r="A15" s="66">
        <v>12010</v>
      </c>
      <c r="B15" s="54" t="s">
        <v>595</v>
      </c>
      <c r="C15" s="59"/>
      <c r="D15" s="59"/>
      <c r="E15" s="58"/>
      <c r="F15" s="58" t="s">
        <v>567</v>
      </c>
    </row>
    <row r="16" spans="1:6" ht="120">
      <c r="A16" s="66">
        <v>12011</v>
      </c>
      <c r="B16" s="54" t="s">
        <v>572</v>
      </c>
      <c r="C16" s="57"/>
      <c r="D16" s="57"/>
      <c r="E16" s="57"/>
      <c r="F16" s="58" t="s">
        <v>567</v>
      </c>
    </row>
    <row r="17" spans="1:6" ht="30">
      <c r="A17" s="66">
        <v>12012</v>
      </c>
      <c r="B17" s="54" t="s">
        <v>573</v>
      </c>
      <c r="C17" s="59"/>
      <c r="D17" s="59"/>
      <c r="E17" s="58"/>
      <c r="F17" s="58" t="s">
        <v>567</v>
      </c>
    </row>
    <row r="18" spans="1:6" ht="15">
      <c r="A18" s="8"/>
      <c r="B18" s="8" t="s">
        <v>574</v>
      </c>
      <c r="C18" s="9"/>
      <c r="D18" s="9"/>
      <c r="E18" s="9"/>
      <c r="F18" s="9"/>
    </row>
    <row r="19" spans="1:6" ht="15">
      <c r="A19" s="66">
        <v>12013</v>
      </c>
      <c r="B19" s="54" t="s">
        <v>575</v>
      </c>
      <c r="C19" s="59"/>
      <c r="D19" s="59"/>
      <c r="E19" s="58"/>
      <c r="F19" s="58" t="s">
        <v>567</v>
      </c>
    </row>
    <row r="20" spans="1:6" ht="15">
      <c r="A20" s="66">
        <v>12014</v>
      </c>
      <c r="B20" s="54" t="s">
        <v>644</v>
      </c>
      <c r="C20" s="59"/>
      <c r="D20" s="59"/>
      <c r="E20" s="58"/>
      <c r="F20" s="58" t="s">
        <v>567</v>
      </c>
    </row>
    <row r="21" spans="1:6" ht="15">
      <c r="A21" s="66">
        <v>12015</v>
      </c>
      <c r="B21" s="54" t="s">
        <v>645</v>
      </c>
      <c r="C21" s="59"/>
      <c r="D21" s="59"/>
      <c r="E21" s="58"/>
      <c r="F21" s="58" t="s">
        <v>567</v>
      </c>
    </row>
    <row r="22" spans="1:6" ht="15">
      <c r="A22" s="8"/>
      <c r="B22" s="6" t="s">
        <v>576</v>
      </c>
      <c r="C22" s="6"/>
      <c r="D22" s="6"/>
      <c r="E22" s="7"/>
      <c r="F22" s="7"/>
    </row>
    <row r="23" spans="1:6" ht="60.75">
      <c r="A23" s="8"/>
      <c r="B23" s="8" t="s">
        <v>577</v>
      </c>
      <c r="C23" s="59"/>
      <c r="D23" s="59"/>
      <c r="E23" s="58"/>
      <c r="F23" s="58"/>
    </row>
    <row r="24" spans="1:6" ht="45">
      <c r="A24" s="66">
        <v>12016</v>
      </c>
      <c r="B24" s="10" t="s">
        <v>578</v>
      </c>
      <c r="C24" s="61"/>
      <c r="D24" s="61"/>
      <c r="E24" s="62"/>
      <c r="F24" s="58" t="s">
        <v>567</v>
      </c>
    </row>
    <row r="25" spans="1:6" ht="62.25">
      <c r="A25" s="8"/>
      <c r="B25" s="8" t="s">
        <v>579</v>
      </c>
      <c r="C25" s="61"/>
      <c r="D25" s="61"/>
      <c r="E25" s="62"/>
      <c r="F25" s="62"/>
    </row>
    <row r="26" spans="1:6" ht="30">
      <c r="A26" s="66">
        <v>12017</v>
      </c>
      <c r="B26" s="10" t="s">
        <v>597</v>
      </c>
      <c r="C26" s="63"/>
      <c r="D26" s="63"/>
      <c r="E26" s="63"/>
      <c r="F26" s="58" t="s">
        <v>567</v>
      </c>
    </row>
    <row r="27" spans="1:6" ht="15">
      <c r="A27" s="66">
        <v>12018</v>
      </c>
      <c r="B27" s="10" t="s">
        <v>580</v>
      </c>
      <c r="C27" s="61"/>
      <c r="D27" s="61"/>
      <c r="E27" s="62"/>
      <c r="F27" s="58" t="s">
        <v>567</v>
      </c>
    </row>
    <row r="28" spans="1:6" ht="15">
      <c r="A28" s="8"/>
      <c r="B28" s="8" t="s">
        <v>581</v>
      </c>
      <c r="C28" s="61"/>
      <c r="D28" s="61"/>
      <c r="E28" s="62"/>
      <c r="F28" s="62"/>
    </row>
    <row r="29" spans="1:6" ht="15">
      <c r="A29" s="66">
        <v>12019</v>
      </c>
      <c r="B29" s="54" t="s">
        <v>582</v>
      </c>
      <c r="C29" s="64"/>
      <c r="D29" s="57"/>
      <c r="E29" s="58"/>
      <c r="F29" s="58" t="s">
        <v>567</v>
      </c>
    </row>
    <row r="30" spans="1:6" ht="15">
      <c r="A30" s="8"/>
      <c r="B30" s="8" t="s">
        <v>583</v>
      </c>
      <c r="C30" s="61"/>
      <c r="D30" s="61"/>
      <c r="E30" s="62"/>
      <c r="F30" s="62"/>
    </row>
    <row r="31" spans="1:6" ht="15">
      <c r="A31" s="66">
        <v>12021</v>
      </c>
      <c r="B31" s="10" t="s">
        <v>584</v>
      </c>
      <c r="C31" s="61"/>
      <c r="D31" s="61"/>
      <c r="E31" s="62"/>
      <c r="F31" s="58" t="s">
        <v>567</v>
      </c>
    </row>
    <row r="32" spans="1:6" ht="15">
      <c r="A32" s="8"/>
      <c r="B32" s="6" t="s">
        <v>585</v>
      </c>
      <c r="C32" s="6"/>
      <c r="D32" s="7"/>
      <c r="E32" s="7"/>
      <c r="F32" s="7"/>
    </row>
    <row r="33" spans="1:6" ht="15">
      <c r="A33" s="66">
        <v>12022</v>
      </c>
      <c r="B33" s="54" t="s">
        <v>586</v>
      </c>
      <c r="C33" s="57"/>
      <c r="D33" s="57"/>
      <c r="E33" s="58"/>
      <c r="F33" s="58" t="s">
        <v>567</v>
      </c>
    </row>
    <row r="34" spans="1:6" ht="15">
      <c r="A34" s="66">
        <v>12023</v>
      </c>
      <c r="B34" s="54" t="s">
        <v>587</v>
      </c>
      <c r="C34" s="57"/>
      <c r="D34" s="57"/>
      <c r="E34" s="58"/>
      <c r="F34" s="58"/>
    </row>
    <row r="35" spans="1:6" ht="15">
      <c r="A35" s="66">
        <v>12024</v>
      </c>
      <c r="B35" s="54" t="s">
        <v>588</v>
      </c>
      <c r="C35" s="57"/>
      <c r="D35" s="57"/>
      <c r="E35" s="57"/>
      <c r="F35" s="58" t="s">
        <v>567</v>
      </c>
    </row>
    <row r="36" spans="1:6" ht="90">
      <c r="A36" s="66">
        <v>12025</v>
      </c>
      <c r="B36" s="56" t="s">
        <v>589</v>
      </c>
      <c r="C36" s="61"/>
      <c r="D36" s="61"/>
      <c r="E36" s="62"/>
      <c r="F36" s="62" t="s">
        <v>567</v>
      </c>
    </row>
    <row r="37" spans="1:6" ht="15">
      <c r="A37" s="8"/>
      <c r="B37" s="6" t="s">
        <v>590</v>
      </c>
      <c r="C37" s="6"/>
      <c r="D37" s="7"/>
      <c r="E37" s="7"/>
      <c r="F37" s="7"/>
    </row>
    <row r="38" spans="1:6" ht="75">
      <c r="A38" s="66">
        <v>12026</v>
      </c>
      <c r="B38" s="54" t="s">
        <v>591</v>
      </c>
      <c r="C38" s="57"/>
      <c r="D38" s="57"/>
      <c r="E38" s="57"/>
      <c r="F38" s="62" t="s">
        <v>567</v>
      </c>
    </row>
    <row r="39" spans="1:6" ht="15">
      <c r="A39" s="66">
        <v>12027</v>
      </c>
      <c r="B39" s="65" t="s">
        <v>599</v>
      </c>
      <c r="C39" s="57"/>
      <c r="D39" s="57"/>
      <c r="E39" s="57"/>
      <c r="F39" s="62" t="s">
        <v>567</v>
      </c>
    </row>
  </sheetData>
  <sheetProtection/>
  <mergeCells count="4">
    <mergeCell ref="B1:B2"/>
    <mergeCell ref="C1:E1"/>
    <mergeCell ref="F1:F2"/>
    <mergeCell ref="A1:A2"/>
  </mergeCells>
  <printOptions/>
  <pageMargins left="0.25" right="0.25" top="0.75" bottom="0.75" header="0.3" footer="0.3"/>
  <pageSetup fitToHeight="0" fitToWidth="1" horizontalDpi="1200" verticalDpi="1200" orientation="landscape" scale="74"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17"/>
  <sheetViews>
    <sheetView zoomScalePageLayoutView="0" workbookViewId="0" topLeftCell="A1">
      <selection activeCell="A3" sqref="A3:B3"/>
    </sheetView>
  </sheetViews>
  <sheetFormatPr defaultColWidth="8.8515625" defaultRowHeight="15"/>
  <cols>
    <col min="1" max="1" width="16.28125" style="78" customWidth="1"/>
    <col min="2" max="2" width="91.57421875" style="74" customWidth="1"/>
    <col min="3" max="16384" width="8.8515625" style="74" customWidth="1"/>
  </cols>
  <sheetData>
    <row r="1" spans="1:2" s="75" customFormat="1" ht="25.5">
      <c r="A1" s="156" t="s">
        <v>643</v>
      </c>
      <c r="B1" s="156"/>
    </row>
    <row r="2" spans="1:2" s="73" customFormat="1" ht="27.75" customHeight="1">
      <c r="A2" s="156" t="s">
        <v>626</v>
      </c>
      <c r="B2" s="156"/>
    </row>
    <row r="3" spans="1:2" s="76" customFormat="1" ht="15">
      <c r="A3" s="155"/>
      <c r="B3" s="155"/>
    </row>
    <row r="4" spans="1:2" s="77" customFormat="1" ht="15">
      <c r="A4" s="71" t="s">
        <v>624</v>
      </c>
      <c r="B4" s="68" t="s">
        <v>625</v>
      </c>
    </row>
    <row r="5" spans="1:2" ht="14.25">
      <c r="A5" s="71">
        <v>1</v>
      </c>
      <c r="B5" s="69" t="s">
        <v>394</v>
      </c>
    </row>
    <row r="6" spans="1:2" ht="14.25">
      <c r="A6" s="71">
        <v>2</v>
      </c>
      <c r="B6" s="70" t="s">
        <v>395</v>
      </c>
    </row>
    <row r="7" spans="1:2" ht="14.25">
      <c r="A7" s="71">
        <v>3</v>
      </c>
      <c r="B7" s="70" t="s">
        <v>396</v>
      </c>
    </row>
    <row r="8" spans="1:2" ht="14.25">
      <c r="A8" s="71">
        <v>4</v>
      </c>
      <c r="B8" s="70" t="s">
        <v>397</v>
      </c>
    </row>
    <row r="9" spans="1:2" ht="14.25">
      <c r="A9" s="71">
        <v>5</v>
      </c>
      <c r="B9" s="70" t="s">
        <v>22</v>
      </c>
    </row>
    <row r="10" spans="1:2" ht="14.25">
      <c r="A10" s="71">
        <v>6</v>
      </c>
      <c r="B10" s="70" t="s">
        <v>398</v>
      </c>
    </row>
    <row r="11" spans="1:2" ht="14.25">
      <c r="A11" s="71">
        <v>7</v>
      </c>
      <c r="B11" s="70" t="s">
        <v>156</v>
      </c>
    </row>
    <row r="12" spans="1:2" ht="14.25">
      <c r="A12" s="71">
        <v>8</v>
      </c>
      <c r="B12" s="70" t="s">
        <v>608</v>
      </c>
    </row>
    <row r="13" spans="1:2" ht="14.25">
      <c r="A13" s="71">
        <v>9</v>
      </c>
      <c r="B13" s="70" t="s">
        <v>609</v>
      </c>
    </row>
    <row r="14" spans="1:2" ht="14.25">
      <c r="A14" s="71">
        <v>10</v>
      </c>
      <c r="B14" s="70" t="s">
        <v>399</v>
      </c>
    </row>
    <row r="15" spans="1:2" ht="14.25">
      <c r="A15" s="71">
        <v>11</v>
      </c>
      <c r="B15" s="69" t="s">
        <v>622</v>
      </c>
    </row>
    <row r="16" spans="1:2" ht="14.25">
      <c r="A16" s="71"/>
      <c r="B16" s="70"/>
    </row>
    <row r="17" spans="1:2" ht="14.25">
      <c r="A17" s="70" t="s">
        <v>637</v>
      </c>
      <c r="B17" s="70"/>
    </row>
  </sheetData>
  <sheetProtection/>
  <mergeCells count="3">
    <mergeCell ref="A3:B3"/>
    <mergeCell ref="A1:B1"/>
    <mergeCell ref="A2:B2"/>
  </mergeCells>
  <printOptions/>
  <pageMargins left="0.25" right="0.25" top="0.75" bottom="0.75" header="0.3" footer="0.3"/>
  <pageSetup fitToHeight="0" fitToWidth="1" horizontalDpi="1200" verticalDpi="1200" orientation="landscape" r:id="rId1"/>
  <headerFooter>
    <oddHeader>&amp;C&amp;F</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75"/>
  <sheetViews>
    <sheetView zoomScale="90" zoomScaleNormal="90" zoomScalePageLayoutView="0" workbookViewId="0" topLeftCell="A1">
      <pane ySplit="4" topLeftCell="A5" activePane="bottomLeft" state="frozen"/>
      <selection pane="topLeft" activeCell="B3" sqref="B3:E3"/>
      <selection pane="bottomLeft" activeCell="E5" sqref="E5"/>
    </sheetView>
  </sheetViews>
  <sheetFormatPr defaultColWidth="9.140625" defaultRowHeight="15"/>
  <cols>
    <col min="1" max="1" width="13.00390625" style="25" customWidth="1"/>
    <col min="2" max="2" width="42.7109375" style="12" customWidth="1"/>
    <col min="3" max="3" width="37.8515625" style="12" customWidth="1"/>
    <col min="4" max="4" width="30.7109375" style="12" customWidth="1"/>
    <col min="5" max="5" width="24.00390625" style="12" customWidth="1"/>
    <col min="6" max="6" width="50.140625" style="12" customWidth="1"/>
    <col min="7" max="7" width="40.140625" style="11" customWidth="1"/>
    <col min="8" max="16384" width="9.140625" style="12" customWidth="1"/>
  </cols>
  <sheetData>
    <row r="1" spans="1:6" ht="25.5">
      <c r="A1" s="158" t="s">
        <v>643</v>
      </c>
      <c r="B1" s="159"/>
      <c r="C1" s="159"/>
      <c r="D1" s="159"/>
      <c r="E1" s="159"/>
      <c r="F1" s="160"/>
    </row>
    <row r="2" spans="1:6" ht="25.5">
      <c r="A2" s="158" t="s">
        <v>627</v>
      </c>
      <c r="B2" s="159"/>
      <c r="C2" s="159"/>
      <c r="D2" s="159"/>
      <c r="E2" s="159"/>
      <c r="F2" s="160"/>
    </row>
    <row r="3" spans="1:6" ht="23.25" customHeight="1">
      <c r="A3" s="79" t="s">
        <v>11</v>
      </c>
      <c r="B3" s="80"/>
      <c r="C3" s="80"/>
      <c r="D3" s="81" t="s">
        <v>12</v>
      </c>
      <c r="E3" s="157" t="s">
        <v>13</v>
      </c>
      <c r="F3" s="157"/>
    </row>
    <row r="4" spans="1:6" ht="30">
      <c r="A4" s="82" t="s">
        <v>14</v>
      </c>
      <c r="B4" s="82" t="s">
        <v>4</v>
      </c>
      <c r="C4" s="82" t="s">
        <v>6</v>
      </c>
      <c r="D4" s="82" t="s">
        <v>15</v>
      </c>
      <c r="E4" s="82" t="s">
        <v>16</v>
      </c>
      <c r="F4" s="82" t="s">
        <v>9</v>
      </c>
    </row>
    <row r="5" spans="1:7" ht="38.25">
      <c r="A5" s="42" t="str">
        <f>TEXT(ROW(A1),"1000")</f>
        <v>1001</v>
      </c>
      <c r="B5" s="20" t="s">
        <v>402</v>
      </c>
      <c r="C5" s="20"/>
      <c r="D5" s="42" t="s">
        <v>24</v>
      </c>
      <c r="E5" s="83"/>
      <c r="F5" s="83"/>
      <c r="G5" s="15"/>
    </row>
    <row r="6" spans="1:7" ht="25.5">
      <c r="A6" s="42" t="str">
        <f>TEXT(ROW(A2),"1000")</f>
        <v>1002</v>
      </c>
      <c r="B6" s="20" t="s">
        <v>495</v>
      </c>
      <c r="C6" s="20"/>
      <c r="D6" s="42" t="s">
        <v>24</v>
      </c>
      <c r="E6" s="83"/>
      <c r="F6" s="83"/>
      <c r="G6" s="15"/>
    </row>
    <row r="7" spans="1:7" ht="25.5">
      <c r="A7" s="42" t="str">
        <f aca="true" t="shared" si="0" ref="A7:A68">TEXT(ROW(A3),"1000")</f>
        <v>1003</v>
      </c>
      <c r="B7" s="20" t="s">
        <v>132</v>
      </c>
      <c r="C7" s="16"/>
      <c r="D7" s="42" t="s">
        <v>24</v>
      </c>
      <c r="E7" s="83"/>
      <c r="F7" s="83"/>
      <c r="G7" s="15"/>
    </row>
    <row r="8" spans="1:7" ht="51">
      <c r="A8" s="42" t="str">
        <f t="shared" si="0"/>
        <v>1004</v>
      </c>
      <c r="B8" s="20" t="s">
        <v>325</v>
      </c>
      <c r="C8" s="20" t="s">
        <v>403</v>
      </c>
      <c r="D8" s="42" t="s">
        <v>24</v>
      </c>
      <c r="E8" s="83"/>
      <c r="F8" s="83"/>
      <c r="G8" s="15"/>
    </row>
    <row r="9" spans="1:7" s="19" customFormat="1" ht="25.5">
      <c r="A9" s="42" t="str">
        <f t="shared" si="0"/>
        <v>1005</v>
      </c>
      <c r="B9" s="37" t="s">
        <v>503</v>
      </c>
      <c r="C9" s="37" t="s">
        <v>504</v>
      </c>
      <c r="D9" s="42" t="s">
        <v>24</v>
      </c>
      <c r="E9" s="84"/>
      <c r="F9" s="84"/>
      <c r="G9" s="18"/>
    </row>
    <row r="10" spans="1:7" ht="51">
      <c r="A10" s="42" t="str">
        <f t="shared" si="0"/>
        <v>1006</v>
      </c>
      <c r="B10" s="85" t="s">
        <v>240</v>
      </c>
      <c r="C10" s="85" t="s">
        <v>241</v>
      </c>
      <c r="D10" s="46" t="s">
        <v>25</v>
      </c>
      <c r="E10" s="83"/>
      <c r="F10" s="83"/>
      <c r="G10" s="15"/>
    </row>
    <row r="11" spans="1:7" ht="25.5">
      <c r="A11" s="42" t="str">
        <f t="shared" si="0"/>
        <v>1007</v>
      </c>
      <c r="B11" s="20" t="s">
        <v>197</v>
      </c>
      <c r="C11" s="20"/>
      <c r="D11" s="35" t="s">
        <v>25</v>
      </c>
      <c r="E11" s="83"/>
      <c r="F11" s="83"/>
      <c r="G11" s="15"/>
    </row>
    <row r="12" spans="1:7" ht="51">
      <c r="A12" s="42" t="str">
        <f t="shared" si="0"/>
        <v>1008</v>
      </c>
      <c r="B12" s="20" t="s">
        <v>242</v>
      </c>
      <c r="C12" s="20" t="s">
        <v>404</v>
      </c>
      <c r="D12" s="35" t="s">
        <v>37</v>
      </c>
      <c r="E12" s="83"/>
      <c r="F12" s="83"/>
      <c r="G12" s="15"/>
    </row>
    <row r="13" spans="1:7" ht="51">
      <c r="A13" s="42" t="str">
        <f t="shared" si="0"/>
        <v>1009</v>
      </c>
      <c r="B13" s="20" t="s">
        <v>450</v>
      </c>
      <c r="C13" s="20"/>
      <c r="D13" s="35" t="s">
        <v>37</v>
      </c>
      <c r="E13" s="83"/>
      <c r="F13" s="83"/>
      <c r="G13" s="15"/>
    </row>
    <row r="14" spans="1:7" ht="25.5">
      <c r="A14" s="42" t="str">
        <f t="shared" si="0"/>
        <v>1010</v>
      </c>
      <c r="B14" s="20" t="s">
        <v>326</v>
      </c>
      <c r="C14" s="20" t="s">
        <v>451</v>
      </c>
      <c r="D14" s="35" t="s">
        <v>26</v>
      </c>
      <c r="E14" s="83"/>
      <c r="F14" s="83"/>
      <c r="G14" s="15"/>
    </row>
    <row r="15" spans="1:7" ht="51">
      <c r="A15" s="42" t="str">
        <f t="shared" si="0"/>
        <v>1011</v>
      </c>
      <c r="B15" s="20" t="s">
        <v>452</v>
      </c>
      <c r="C15" s="20" t="s">
        <v>453</v>
      </c>
      <c r="D15" s="35" t="s">
        <v>26</v>
      </c>
      <c r="E15" s="83"/>
      <c r="F15" s="83"/>
      <c r="G15" s="15"/>
    </row>
    <row r="16" spans="1:7" ht="25.5">
      <c r="A16" s="42" t="str">
        <f t="shared" si="0"/>
        <v>1012</v>
      </c>
      <c r="B16" s="20" t="s">
        <v>454</v>
      </c>
      <c r="C16" s="20"/>
      <c r="D16" s="35" t="s">
        <v>26</v>
      </c>
      <c r="E16" s="83"/>
      <c r="F16" s="83"/>
      <c r="G16" s="15"/>
    </row>
    <row r="17" spans="1:7" ht="25.5">
      <c r="A17" s="42" t="str">
        <f t="shared" si="0"/>
        <v>1013</v>
      </c>
      <c r="B17" s="20" t="s">
        <v>455</v>
      </c>
      <c r="C17" s="20"/>
      <c r="D17" s="35" t="s">
        <v>26</v>
      </c>
      <c r="E17" s="83"/>
      <c r="F17" s="83"/>
      <c r="G17" s="15"/>
    </row>
    <row r="18" spans="1:7" ht="25.5">
      <c r="A18" s="42" t="str">
        <f t="shared" si="0"/>
        <v>1014</v>
      </c>
      <c r="B18" s="20" t="s">
        <v>456</v>
      </c>
      <c r="C18" s="20"/>
      <c r="D18" s="35" t="s">
        <v>26</v>
      </c>
      <c r="E18" s="83"/>
      <c r="F18" s="83"/>
      <c r="G18" s="15"/>
    </row>
    <row r="19" spans="1:7" ht="25.5">
      <c r="A19" s="42" t="str">
        <f t="shared" si="0"/>
        <v>1015</v>
      </c>
      <c r="B19" s="85" t="s">
        <v>457</v>
      </c>
      <c r="C19" s="20"/>
      <c r="D19" s="35" t="s">
        <v>26</v>
      </c>
      <c r="E19" s="83"/>
      <c r="F19" s="83"/>
      <c r="G19" s="15"/>
    </row>
    <row r="20" spans="1:7" ht="25.5">
      <c r="A20" s="42" t="str">
        <f t="shared" si="0"/>
        <v>1016</v>
      </c>
      <c r="B20" s="20" t="s">
        <v>458</v>
      </c>
      <c r="C20" s="20"/>
      <c r="D20" s="35" t="s">
        <v>26</v>
      </c>
      <c r="E20" s="83"/>
      <c r="F20" s="83"/>
      <c r="G20" s="15"/>
    </row>
    <row r="21" spans="1:7" ht="25.5">
      <c r="A21" s="42" t="str">
        <f t="shared" si="0"/>
        <v>1017</v>
      </c>
      <c r="B21" s="20" t="s">
        <v>459</v>
      </c>
      <c r="C21" s="20"/>
      <c r="D21" s="35" t="s">
        <v>26</v>
      </c>
      <c r="E21" s="83"/>
      <c r="F21" s="83"/>
      <c r="G21" s="15"/>
    </row>
    <row r="22" spans="1:7" ht="25.5">
      <c r="A22" s="42" t="str">
        <f t="shared" si="0"/>
        <v>1018</v>
      </c>
      <c r="B22" s="20" t="s">
        <v>192</v>
      </c>
      <c r="C22" s="20" t="s">
        <v>254</v>
      </c>
      <c r="D22" s="35" t="s">
        <v>26</v>
      </c>
      <c r="E22" s="83"/>
      <c r="F22" s="83"/>
      <c r="G22" s="15"/>
    </row>
    <row r="23" spans="1:7" ht="25.5">
      <c r="A23" s="42" t="str">
        <f t="shared" si="0"/>
        <v>1019</v>
      </c>
      <c r="B23" s="20" t="s">
        <v>496</v>
      </c>
      <c r="C23" s="20"/>
      <c r="D23" s="35" t="s">
        <v>26</v>
      </c>
      <c r="E23" s="83"/>
      <c r="F23" s="83"/>
      <c r="G23" s="15"/>
    </row>
    <row r="24" spans="1:7" ht="38.25">
      <c r="A24" s="42" t="str">
        <f t="shared" si="0"/>
        <v>1020</v>
      </c>
      <c r="B24" s="85" t="s">
        <v>257</v>
      </c>
      <c r="C24" s="85" t="s">
        <v>258</v>
      </c>
      <c r="D24" s="86" t="s">
        <v>26</v>
      </c>
      <c r="E24" s="84"/>
      <c r="F24" s="84"/>
      <c r="G24" s="15"/>
    </row>
    <row r="25" spans="1:7" ht="89.25">
      <c r="A25" s="42" t="str">
        <f t="shared" si="0"/>
        <v>1021</v>
      </c>
      <c r="B25" s="20" t="s">
        <v>406</v>
      </c>
      <c r="C25" s="20" t="s">
        <v>606</v>
      </c>
      <c r="D25" s="46" t="s">
        <v>28</v>
      </c>
      <c r="E25" s="83"/>
      <c r="F25" s="83"/>
      <c r="G25" s="15"/>
    </row>
    <row r="26" spans="1:7" ht="63.75">
      <c r="A26" s="42" t="str">
        <f t="shared" si="0"/>
        <v>1022</v>
      </c>
      <c r="B26" s="20" t="s">
        <v>556</v>
      </c>
      <c r="C26" s="20" t="s">
        <v>605</v>
      </c>
      <c r="D26" s="46" t="s">
        <v>28</v>
      </c>
      <c r="E26" s="83"/>
      <c r="F26" s="83"/>
      <c r="G26" s="15"/>
    </row>
    <row r="27" spans="1:7" ht="38.25">
      <c r="A27" s="42" t="str">
        <f t="shared" si="0"/>
        <v>1023</v>
      </c>
      <c r="B27" s="20" t="s">
        <v>29</v>
      </c>
      <c r="C27" s="20" t="s">
        <v>256</v>
      </c>
      <c r="D27" s="35" t="s">
        <v>32</v>
      </c>
      <c r="E27" s="83"/>
      <c r="F27" s="83"/>
      <c r="G27" s="15"/>
    </row>
    <row r="28" spans="1:7" ht="38.25">
      <c r="A28" s="42" t="str">
        <f t="shared" si="0"/>
        <v>1024</v>
      </c>
      <c r="B28" s="20" t="s">
        <v>30</v>
      </c>
      <c r="C28" s="20"/>
      <c r="D28" s="35" t="s">
        <v>32</v>
      </c>
      <c r="E28" s="83"/>
      <c r="F28" s="83"/>
      <c r="G28" s="15"/>
    </row>
    <row r="29" spans="1:7" ht="38.25">
      <c r="A29" s="42" t="str">
        <f t="shared" si="0"/>
        <v>1025</v>
      </c>
      <c r="B29" s="20" t="s">
        <v>31</v>
      </c>
      <c r="C29" s="20"/>
      <c r="D29" s="35" t="s">
        <v>32</v>
      </c>
      <c r="E29" s="83"/>
      <c r="F29" s="83"/>
      <c r="G29" s="15"/>
    </row>
    <row r="30" spans="1:7" ht="51">
      <c r="A30" s="42" t="str">
        <f t="shared" si="0"/>
        <v>1026</v>
      </c>
      <c r="B30" s="87" t="s">
        <v>407</v>
      </c>
      <c r="C30" s="87" t="s">
        <v>408</v>
      </c>
      <c r="D30" s="86" t="s">
        <v>32</v>
      </c>
      <c r="E30" s="84"/>
      <c r="F30" s="84"/>
      <c r="G30" s="15"/>
    </row>
    <row r="31" spans="1:7" ht="38.25">
      <c r="A31" s="42" t="str">
        <f t="shared" si="0"/>
        <v>1027</v>
      </c>
      <c r="B31" s="85" t="s">
        <v>288</v>
      </c>
      <c r="C31" s="85"/>
      <c r="D31" s="86" t="s">
        <v>36</v>
      </c>
      <c r="E31" s="83"/>
      <c r="F31" s="83"/>
      <c r="G31" s="15"/>
    </row>
    <row r="32" spans="1:7" ht="38.25">
      <c r="A32" s="42" t="str">
        <f t="shared" si="0"/>
        <v>1028</v>
      </c>
      <c r="B32" s="20" t="s">
        <v>33</v>
      </c>
      <c r="C32" s="20"/>
      <c r="D32" s="35" t="s">
        <v>36</v>
      </c>
      <c r="E32" s="83"/>
      <c r="F32" s="83"/>
      <c r="G32" s="15"/>
    </row>
    <row r="33" spans="1:7" ht="25.5">
      <c r="A33" s="42" t="str">
        <f t="shared" si="0"/>
        <v>1029</v>
      </c>
      <c r="B33" s="20" t="s">
        <v>34</v>
      </c>
      <c r="C33" s="20"/>
      <c r="D33" s="35" t="s">
        <v>36</v>
      </c>
      <c r="E33" s="83"/>
      <c r="F33" s="83"/>
      <c r="G33" s="15"/>
    </row>
    <row r="34" spans="1:7" ht="25.5">
      <c r="A34" s="42" t="str">
        <f t="shared" si="0"/>
        <v>1030</v>
      </c>
      <c r="B34" s="22" t="s">
        <v>35</v>
      </c>
      <c r="C34" s="22"/>
      <c r="D34" s="35" t="s">
        <v>36</v>
      </c>
      <c r="E34" s="83"/>
      <c r="F34" s="83"/>
      <c r="G34" s="15"/>
    </row>
    <row r="35" spans="1:7" ht="38.25">
      <c r="A35" s="42" t="str">
        <f t="shared" si="0"/>
        <v>1031</v>
      </c>
      <c r="B35" s="20" t="s">
        <v>206</v>
      </c>
      <c r="C35" s="20" t="s">
        <v>245</v>
      </c>
      <c r="D35" s="42" t="s">
        <v>205</v>
      </c>
      <c r="E35" s="83"/>
      <c r="F35" s="83"/>
      <c r="G35" s="15"/>
    </row>
    <row r="36" spans="1:6" ht="38.25">
      <c r="A36" s="42" t="str">
        <f t="shared" si="0"/>
        <v>1032</v>
      </c>
      <c r="B36" s="20" t="s">
        <v>38</v>
      </c>
      <c r="C36" s="20"/>
      <c r="D36" s="42" t="s">
        <v>21</v>
      </c>
      <c r="E36" s="83"/>
      <c r="F36" s="83"/>
    </row>
    <row r="37" spans="1:6" ht="38.25">
      <c r="A37" s="42" t="str">
        <f t="shared" si="0"/>
        <v>1033</v>
      </c>
      <c r="B37" s="85" t="s">
        <v>261</v>
      </c>
      <c r="C37" s="85"/>
      <c r="D37" s="46" t="s">
        <v>40</v>
      </c>
      <c r="E37" s="83"/>
      <c r="F37" s="83"/>
    </row>
    <row r="38" spans="1:6" ht="63.75">
      <c r="A38" s="42" t="str">
        <f t="shared" si="0"/>
        <v>1034</v>
      </c>
      <c r="B38" s="20" t="s">
        <v>41</v>
      </c>
      <c r="C38" s="88" t="s">
        <v>611</v>
      </c>
      <c r="D38" s="35" t="s">
        <v>40</v>
      </c>
      <c r="E38" s="83"/>
      <c r="F38" s="83"/>
    </row>
    <row r="39" spans="1:6" ht="25.5">
      <c r="A39" s="42" t="str">
        <f t="shared" si="0"/>
        <v>1035</v>
      </c>
      <c r="B39" s="20" t="s">
        <v>42</v>
      </c>
      <c r="C39" s="20"/>
      <c r="D39" s="35" t="s">
        <v>40</v>
      </c>
      <c r="E39" s="83"/>
      <c r="F39" s="83"/>
    </row>
    <row r="40" spans="1:6" ht="25.5">
      <c r="A40" s="42" t="str">
        <f t="shared" si="0"/>
        <v>1036</v>
      </c>
      <c r="B40" s="20" t="s">
        <v>289</v>
      </c>
      <c r="C40" s="20"/>
      <c r="D40" s="35" t="s">
        <v>40</v>
      </c>
      <c r="E40" s="83"/>
      <c r="F40" s="83"/>
    </row>
    <row r="41" spans="1:6" ht="25.5">
      <c r="A41" s="42" t="str">
        <f t="shared" si="0"/>
        <v>1037</v>
      </c>
      <c r="B41" s="20" t="s">
        <v>290</v>
      </c>
      <c r="C41" s="20"/>
      <c r="D41" s="35" t="s">
        <v>40</v>
      </c>
      <c r="E41" s="83"/>
      <c r="F41" s="83"/>
    </row>
    <row r="42" spans="1:6" ht="38.25">
      <c r="A42" s="42" t="str">
        <f t="shared" si="0"/>
        <v>1038</v>
      </c>
      <c r="B42" s="20" t="s">
        <v>43</v>
      </c>
      <c r="C42" s="20" t="s">
        <v>191</v>
      </c>
      <c r="D42" s="42" t="s">
        <v>44</v>
      </c>
      <c r="E42" s="83"/>
      <c r="F42" s="83"/>
    </row>
    <row r="43" spans="1:6" ht="25.5">
      <c r="A43" s="42" t="str">
        <f t="shared" si="0"/>
        <v>1039</v>
      </c>
      <c r="B43" s="20" t="s">
        <v>45</v>
      </c>
      <c r="C43" s="20"/>
      <c r="D43" s="35" t="s">
        <v>47</v>
      </c>
      <c r="E43" s="83"/>
      <c r="F43" s="83"/>
    </row>
    <row r="44" spans="1:6" ht="38.25">
      <c r="A44" s="42" t="str">
        <f t="shared" si="0"/>
        <v>1040</v>
      </c>
      <c r="B44" s="20" t="s">
        <v>46</v>
      </c>
      <c r="C44" s="20"/>
      <c r="D44" s="35" t="s">
        <v>47</v>
      </c>
      <c r="E44" s="83"/>
      <c r="F44" s="83"/>
    </row>
    <row r="45" spans="1:6" ht="25.5">
      <c r="A45" s="42" t="str">
        <f t="shared" si="0"/>
        <v>1041</v>
      </c>
      <c r="B45" s="85" t="s">
        <v>260</v>
      </c>
      <c r="C45" s="85"/>
      <c r="D45" s="46" t="s">
        <v>47</v>
      </c>
      <c r="E45" s="83"/>
      <c r="F45" s="83"/>
    </row>
    <row r="46" spans="1:6" ht="25.5">
      <c r="A46" s="42" t="str">
        <f t="shared" si="0"/>
        <v>1042</v>
      </c>
      <c r="B46" s="20" t="s">
        <v>48</v>
      </c>
      <c r="C46" s="20" t="s">
        <v>461</v>
      </c>
      <c r="D46" s="35" t="s">
        <v>51</v>
      </c>
      <c r="E46" s="83"/>
      <c r="F46" s="83"/>
    </row>
    <row r="47" spans="1:6" ht="63.75">
      <c r="A47" s="42" t="str">
        <f t="shared" si="0"/>
        <v>1043</v>
      </c>
      <c r="B47" s="20" t="s">
        <v>49</v>
      </c>
      <c r="C47" s="20" t="s">
        <v>548</v>
      </c>
      <c r="D47" s="35" t="s">
        <v>50</v>
      </c>
      <c r="E47" s="83"/>
      <c r="F47" s="83"/>
    </row>
    <row r="48" spans="1:6" ht="25.5">
      <c r="A48" s="42" t="str">
        <f t="shared" si="0"/>
        <v>1044</v>
      </c>
      <c r="B48" s="20" t="s">
        <v>410</v>
      </c>
      <c r="C48" s="20"/>
      <c r="D48" s="35" t="s">
        <v>52</v>
      </c>
      <c r="E48" s="83"/>
      <c r="F48" s="83"/>
    </row>
    <row r="49" spans="1:6" ht="25.5">
      <c r="A49" s="42" t="str">
        <f t="shared" si="0"/>
        <v>1045</v>
      </c>
      <c r="B49" s="20" t="s">
        <v>409</v>
      </c>
      <c r="C49" s="20"/>
      <c r="D49" s="35" t="s">
        <v>52</v>
      </c>
      <c r="E49" s="83"/>
      <c r="F49" s="83"/>
    </row>
    <row r="50" spans="1:6" ht="51">
      <c r="A50" s="42" t="str">
        <f t="shared" si="0"/>
        <v>1046</v>
      </c>
      <c r="B50" s="20" t="s">
        <v>411</v>
      </c>
      <c r="C50" s="20"/>
      <c r="D50" s="42" t="s">
        <v>189</v>
      </c>
      <c r="E50" s="83"/>
      <c r="F50" s="83"/>
    </row>
    <row r="51" spans="1:6" ht="51">
      <c r="A51" s="42" t="str">
        <f t="shared" si="0"/>
        <v>1047</v>
      </c>
      <c r="B51" s="37" t="s">
        <v>498</v>
      </c>
      <c r="C51" s="37" t="s">
        <v>499</v>
      </c>
      <c r="D51" s="42" t="s">
        <v>189</v>
      </c>
      <c r="E51" s="84"/>
      <c r="F51" s="84"/>
    </row>
    <row r="52" spans="1:6" ht="51">
      <c r="A52" s="42" t="str">
        <f t="shared" si="0"/>
        <v>1048</v>
      </c>
      <c r="B52" s="20" t="s">
        <v>53</v>
      </c>
      <c r="C52" s="20" t="s">
        <v>412</v>
      </c>
      <c r="D52" s="46" t="s">
        <v>54</v>
      </c>
      <c r="E52" s="83"/>
      <c r="F52" s="83"/>
    </row>
    <row r="53" spans="1:6" ht="25.5">
      <c r="A53" s="42" t="str">
        <f t="shared" si="0"/>
        <v>1049</v>
      </c>
      <c r="B53" s="20" t="s">
        <v>413</v>
      </c>
      <c r="C53" s="20" t="s">
        <v>414</v>
      </c>
      <c r="D53" s="46" t="s">
        <v>54</v>
      </c>
      <c r="E53" s="83"/>
      <c r="F53" s="83"/>
    </row>
    <row r="54" spans="1:6" ht="25.5">
      <c r="A54" s="42" t="str">
        <f t="shared" si="0"/>
        <v>1050</v>
      </c>
      <c r="B54" s="20" t="s">
        <v>55</v>
      </c>
      <c r="C54" s="20"/>
      <c r="D54" s="42" t="s">
        <v>56</v>
      </c>
      <c r="E54" s="83"/>
      <c r="F54" s="83"/>
    </row>
    <row r="55" spans="1:6" ht="51">
      <c r="A55" s="42" t="str">
        <f t="shared" si="0"/>
        <v>1051</v>
      </c>
      <c r="B55" s="89" t="s">
        <v>530</v>
      </c>
      <c r="C55" s="22"/>
      <c r="D55" s="35" t="s">
        <v>532</v>
      </c>
      <c r="E55" s="83"/>
      <c r="F55" s="83"/>
    </row>
    <row r="56" spans="1:6" ht="51">
      <c r="A56" s="42" t="str">
        <f t="shared" si="0"/>
        <v>1052</v>
      </c>
      <c r="B56" s="89" t="s">
        <v>531</v>
      </c>
      <c r="C56" s="22"/>
      <c r="D56" s="35" t="s">
        <v>532</v>
      </c>
      <c r="E56" s="83"/>
      <c r="F56" s="83"/>
    </row>
    <row r="57" spans="1:6" ht="25.5">
      <c r="A57" s="42" t="str">
        <f t="shared" si="0"/>
        <v>1053</v>
      </c>
      <c r="B57" s="89" t="s">
        <v>543</v>
      </c>
      <c r="C57" s="22"/>
      <c r="D57" s="35" t="s">
        <v>532</v>
      </c>
      <c r="E57" s="83"/>
      <c r="F57" s="83"/>
    </row>
    <row r="58" spans="1:6" ht="25.5">
      <c r="A58" s="42" t="str">
        <f t="shared" si="0"/>
        <v>1054</v>
      </c>
      <c r="B58" s="85" t="s">
        <v>282</v>
      </c>
      <c r="C58" s="90"/>
      <c r="D58" s="86" t="s">
        <v>190</v>
      </c>
      <c r="E58" s="83"/>
      <c r="F58" s="83"/>
    </row>
    <row r="59" spans="1:6" ht="25.5">
      <c r="A59" s="42" t="str">
        <f t="shared" si="0"/>
        <v>1055</v>
      </c>
      <c r="B59" s="20" t="s">
        <v>188</v>
      </c>
      <c r="C59" s="20"/>
      <c r="D59" s="42" t="s">
        <v>190</v>
      </c>
      <c r="E59" s="83"/>
      <c r="F59" s="83"/>
    </row>
    <row r="60" spans="1:6" ht="15">
      <c r="A60" s="42" t="str">
        <f t="shared" si="0"/>
        <v>1056</v>
      </c>
      <c r="B60" s="20" t="s">
        <v>57</v>
      </c>
      <c r="C60" s="20"/>
      <c r="D60" s="35" t="s">
        <v>58</v>
      </c>
      <c r="E60" s="83"/>
      <c r="F60" s="83"/>
    </row>
    <row r="61" spans="1:6" ht="25.5">
      <c r="A61" s="42" t="str">
        <f t="shared" si="0"/>
        <v>1057</v>
      </c>
      <c r="B61" s="20" t="s">
        <v>259</v>
      </c>
      <c r="C61" s="20"/>
      <c r="D61" s="35" t="s">
        <v>58</v>
      </c>
      <c r="E61" s="83"/>
      <c r="F61" s="83"/>
    </row>
    <row r="62" spans="1:6" ht="25.5">
      <c r="A62" s="42" t="str">
        <f t="shared" si="0"/>
        <v>1058</v>
      </c>
      <c r="B62" s="20" t="s">
        <v>59</v>
      </c>
      <c r="C62" s="20"/>
      <c r="D62" s="42" t="s">
        <v>65</v>
      </c>
      <c r="E62" s="83"/>
      <c r="F62" s="83"/>
    </row>
    <row r="63" spans="1:6" ht="51">
      <c r="A63" s="42" t="str">
        <f t="shared" si="0"/>
        <v>1059</v>
      </c>
      <c r="B63" s="20" t="s">
        <v>60</v>
      </c>
      <c r="C63" s="20" t="s">
        <v>502</v>
      </c>
      <c r="D63" s="42" t="s">
        <v>65</v>
      </c>
      <c r="E63" s="83"/>
      <c r="F63" s="83"/>
    </row>
    <row r="64" spans="1:6" ht="38.25">
      <c r="A64" s="42" t="str">
        <f t="shared" si="0"/>
        <v>1060</v>
      </c>
      <c r="B64" s="20" t="s">
        <v>61</v>
      </c>
      <c r="C64" s="20"/>
      <c r="D64" s="42" t="s">
        <v>65</v>
      </c>
      <c r="E64" s="83"/>
      <c r="F64" s="83"/>
    </row>
    <row r="65" spans="1:6" ht="25.5">
      <c r="A65" s="42" t="str">
        <f t="shared" si="0"/>
        <v>1061</v>
      </c>
      <c r="B65" s="20" t="s">
        <v>62</v>
      </c>
      <c r="C65" s="20"/>
      <c r="D65" s="42" t="s">
        <v>65</v>
      </c>
      <c r="E65" s="83"/>
      <c r="F65" s="83"/>
    </row>
    <row r="66" spans="1:6" ht="25.5">
      <c r="A66" s="42" t="str">
        <f t="shared" si="0"/>
        <v>1062</v>
      </c>
      <c r="B66" s="85" t="s">
        <v>63</v>
      </c>
      <c r="C66" s="20"/>
      <c r="D66" s="42" t="s">
        <v>66</v>
      </c>
      <c r="E66" s="83"/>
      <c r="F66" s="83"/>
    </row>
    <row r="67" spans="1:6" ht="25.5">
      <c r="A67" s="42" t="str">
        <f t="shared" si="0"/>
        <v>1063</v>
      </c>
      <c r="B67" s="20" t="s">
        <v>64</v>
      </c>
      <c r="C67" s="20"/>
      <c r="D67" s="42" t="s">
        <v>66</v>
      </c>
      <c r="E67" s="83"/>
      <c r="F67" s="83"/>
    </row>
    <row r="68" spans="1:6" ht="25.5">
      <c r="A68" s="42" t="str">
        <f t="shared" si="0"/>
        <v>1064</v>
      </c>
      <c r="B68" s="20" t="s">
        <v>27</v>
      </c>
      <c r="C68" s="20"/>
      <c r="D68" s="35" t="s">
        <v>464</v>
      </c>
      <c r="E68" s="83"/>
      <c r="F68" s="83"/>
    </row>
    <row r="69" spans="1:6" ht="38.25">
      <c r="A69" s="42" t="str">
        <f>TEXT(ROW(A65),"1000")</f>
        <v>1065</v>
      </c>
      <c r="B69" s="20" t="s">
        <v>462</v>
      </c>
      <c r="C69" s="20"/>
      <c r="D69" s="35" t="s">
        <v>464</v>
      </c>
      <c r="E69" s="83"/>
      <c r="F69" s="83"/>
    </row>
    <row r="70" spans="1:6" ht="25.5">
      <c r="A70" s="42" t="str">
        <f>TEXT(ROW(A66),"1000")</f>
        <v>1066</v>
      </c>
      <c r="B70" s="20" t="s">
        <v>463</v>
      </c>
      <c r="C70" s="20"/>
      <c r="D70" s="35" t="s">
        <v>464</v>
      </c>
      <c r="E70" s="83"/>
      <c r="F70" s="83"/>
    </row>
    <row r="71" spans="1:6" ht="25.5">
      <c r="A71" s="42" t="str">
        <f>TEXT(ROW(A67),"1000")</f>
        <v>1067</v>
      </c>
      <c r="B71" s="85" t="s">
        <v>67</v>
      </c>
      <c r="C71" s="20"/>
      <c r="D71" s="35" t="s">
        <v>68</v>
      </c>
      <c r="E71" s="83"/>
      <c r="F71" s="83"/>
    </row>
    <row r="72" spans="1:6" ht="25.5">
      <c r="A72" s="42" t="str">
        <f>TEXT(ROW(A68),"1000")</f>
        <v>1068</v>
      </c>
      <c r="B72" s="85" t="s">
        <v>466</v>
      </c>
      <c r="C72" s="20"/>
      <c r="D72" s="35" t="s">
        <v>68</v>
      </c>
      <c r="E72" s="83"/>
      <c r="F72" s="83"/>
    </row>
    <row r="73" spans="4:5" s="23" customFormat="1" ht="12.75">
      <c r="D73" s="24"/>
      <c r="E73" s="14"/>
    </row>
    <row r="74" spans="4:5" s="23" customFormat="1" ht="12.75">
      <c r="D74" s="24"/>
      <c r="E74" s="14"/>
    </row>
    <row r="75" spans="4:5" s="23" customFormat="1" ht="12.75">
      <c r="D75" s="24"/>
      <c r="E75" s="14"/>
    </row>
  </sheetData>
  <sheetProtection/>
  <mergeCells count="3">
    <mergeCell ref="E3:F3"/>
    <mergeCell ref="A1:F1"/>
    <mergeCell ref="A2:F2"/>
  </mergeCells>
  <dataValidations count="1">
    <dataValidation type="list" allowBlank="1" showInputMessage="1" showErrorMessage="1" sqref="E6:E68">
      <formula1>'1-Admin'!#REF!</formula1>
    </dataValidation>
  </dataValidations>
  <printOptions/>
  <pageMargins left="0.25" right="0.25" top="0.75" bottom="0.75" header="0.3" footer="0.3"/>
  <pageSetup fitToHeight="0" fitToWidth="1" horizontalDpi="1200" verticalDpi="1200" orientation="landscape" scale="68" r:id="rId2"/>
  <headerFooter>
    <oddHeader>&amp;C&amp;F</oddHeader>
    <oddFooter>&amp;C&amp;A</oddFooter>
  </headerFooter>
  <ignoredErrors>
    <ignoredError sqref="A5:A25 A26:A72"/>
  </ignoredErrors>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zoomScale="90" zoomScaleNormal="90" zoomScalePageLayoutView="0" workbookViewId="0" topLeftCell="A1">
      <pane xSplit="1" ySplit="4" topLeftCell="B5" activePane="bottomRight" state="frozen"/>
      <selection pane="topLeft" activeCell="B3" sqref="B3:E3"/>
      <selection pane="topRight" activeCell="B3" sqref="B3:E3"/>
      <selection pane="bottomLeft" activeCell="B3" sqref="B3:E3"/>
      <selection pane="bottomRight" activeCell="E5" sqref="E5"/>
    </sheetView>
  </sheetViews>
  <sheetFormatPr defaultColWidth="9.140625" defaultRowHeight="15"/>
  <cols>
    <col min="1" max="1" width="13.00390625" style="25" customWidth="1"/>
    <col min="2" max="2" width="42.7109375" style="12" customWidth="1"/>
    <col min="3" max="3" width="37.8515625" style="12" customWidth="1"/>
    <col min="4" max="4" width="22.8515625" style="12" customWidth="1"/>
    <col min="5" max="5" width="31.421875" style="12" customWidth="1"/>
    <col min="6" max="6" width="50.140625" style="12" customWidth="1"/>
    <col min="7" max="16384" width="9.140625" style="12" customWidth="1"/>
  </cols>
  <sheetData>
    <row r="1" spans="1:6" ht="25.5">
      <c r="A1" s="158" t="s">
        <v>643</v>
      </c>
      <c r="B1" s="159"/>
      <c r="C1" s="159"/>
      <c r="D1" s="159"/>
      <c r="E1" s="161"/>
      <c r="F1" s="162"/>
    </row>
    <row r="2" spans="1:6" ht="25.5">
      <c r="A2" s="163" t="s">
        <v>628</v>
      </c>
      <c r="B2" s="164"/>
      <c r="C2" s="164"/>
      <c r="D2" s="164"/>
      <c r="E2" s="165"/>
      <c r="F2" s="166"/>
    </row>
    <row r="3" spans="1:6" ht="23.25">
      <c r="A3" s="167" t="s">
        <v>11</v>
      </c>
      <c r="B3" s="167"/>
      <c r="C3" s="167"/>
      <c r="D3" s="92" t="s">
        <v>12</v>
      </c>
      <c r="E3" s="168" t="s">
        <v>13</v>
      </c>
      <c r="F3" s="168"/>
    </row>
    <row r="4" spans="1:6" ht="15">
      <c r="A4" s="82" t="s">
        <v>14</v>
      </c>
      <c r="B4" s="82" t="s">
        <v>4</v>
      </c>
      <c r="C4" s="82" t="s">
        <v>6</v>
      </c>
      <c r="D4" s="82" t="s">
        <v>15</v>
      </c>
      <c r="E4" s="82" t="s">
        <v>16</v>
      </c>
      <c r="F4" s="82" t="s">
        <v>9</v>
      </c>
    </row>
    <row r="5" spans="1:6" ht="25.5">
      <c r="A5" s="42" t="str">
        <f>TEXT(ROW(A1),"2000")</f>
        <v>2001</v>
      </c>
      <c r="B5" s="16" t="s">
        <v>69</v>
      </c>
      <c r="C5" s="16"/>
      <c r="D5" s="93" t="s">
        <v>19</v>
      </c>
      <c r="E5" s="83"/>
      <c r="F5" s="83"/>
    </row>
    <row r="6" spans="1:6" ht="25.5">
      <c r="A6" s="42" t="str">
        <f>TEXT(ROW(A2),"2000")</f>
        <v>2002</v>
      </c>
      <c r="B6" s="16" t="s">
        <v>70</v>
      </c>
      <c r="C6" s="16"/>
      <c r="D6" s="93" t="s">
        <v>19</v>
      </c>
      <c r="E6" s="83"/>
      <c r="F6" s="83"/>
    </row>
    <row r="7" spans="1:6" ht="25.5">
      <c r="A7" s="42" t="str">
        <f aca="true" t="shared" si="0" ref="A7:A32">TEXT(ROW(A3),"2000")</f>
        <v>2003</v>
      </c>
      <c r="B7" s="16" t="s">
        <v>435</v>
      </c>
      <c r="C7" s="16"/>
      <c r="D7" s="93" t="s">
        <v>19</v>
      </c>
      <c r="E7" s="83"/>
      <c r="F7" s="83"/>
    </row>
    <row r="8" spans="1:6" ht="25.5">
      <c r="A8" s="42" t="str">
        <f t="shared" si="0"/>
        <v>2004</v>
      </c>
      <c r="B8" s="16" t="s">
        <v>71</v>
      </c>
      <c r="C8" s="16"/>
      <c r="D8" s="93" t="s">
        <v>19</v>
      </c>
      <c r="E8" s="83"/>
      <c r="F8" s="83"/>
    </row>
    <row r="9" spans="1:6" ht="38.25">
      <c r="A9" s="42" t="str">
        <f t="shared" si="0"/>
        <v>2005</v>
      </c>
      <c r="B9" s="16" t="s">
        <v>555</v>
      </c>
      <c r="C9" s="16"/>
      <c r="D9" s="93" t="s">
        <v>19</v>
      </c>
      <c r="E9" s="83"/>
      <c r="F9" s="83"/>
    </row>
    <row r="10" spans="1:6" ht="51">
      <c r="A10" s="42" t="str">
        <f t="shared" si="0"/>
        <v>2006</v>
      </c>
      <c r="B10" s="16" t="s">
        <v>72</v>
      </c>
      <c r="C10" s="16"/>
      <c r="D10" s="94" t="s">
        <v>73</v>
      </c>
      <c r="E10" s="83"/>
      <c r="F10" s="83"/>
    </row>
    <row r="11" spans="1:6" ht="25.5">
      <c r="A11" s="42" t="str">
        <f t="shared" si="0"/>
        <v>2007</v>
      </c>
      <c r="B11" s="95" t="s">
        <v>447</v>
      </c>
      <c r="C11" s="95"/>
      <c r="D11" s="94" t="s">
        <v>73</v>
      </c>
      <c r="E11" s="84"/>
      <c r="F11" s="84"/>
    </row>
    <row r="12" spans="1:6" ht="38.25">
      <c r="A12" s="42" t="str">
        <f t="shared" si="0"/>
        <v>2008</v>
      </c>
      <c r="B12" s="22" t="s">
        <v>327</v>
      </c>
      <c r="C12" s="22" t="s">
        <v>436</v>
      </c>
      <c r="D12" s="96" t="s">
        <v>262</v>
      </c>
      <c r="E12" s="83"/>
      <c r="F12" s="83"/>
    </row>
    <row r="13" spans="1:6" ht="14.25">
      <c r="A13" s="42" t="str">
        <f t="shared" si="0"/>
        <v>2009</v>
      </c>
      <c r="B13" s="97" t="s">
        <v>437</v>
      </c>
      <c r="C13" s="97"/>
      <c r="D13" s="96" t="s">
        <v>262</v>
      </c>
      <c r="E13" s="84"/>
      <c r="F13" s="84"/>
    </row>
    <row r="14" spans="1:6" ht="25.5">
      <c r="A14" s="42" t="str">
        <f t="shared" si="0"/>
        <v>2010</v>
      </c>
      <c r="B14" s="16" t="s">
        <v>243</v>
      </c>
      <c r="C14" s="16"/>
      <c r="D14" s="16" t="s">
        <v>244</v>
      </c>
      <c r="E14" s="83"/>
      <c r="F14" s="83"/>
    </row>
    <row r="15" spans="1:6" ht="38.25">
      <c r="A15" s="42" t="str">
        <f t="shared" si="0"/>
        <v>2011</v>
      </c>
      <c r="B15" s="16" t="s">
        <v>293</v>
      </c>
      <c r="C15" s="16"/>
      <c r="D15" s="98" t="s">
        <v>84</v>
      </c>
      <c r="E15" s="83"/>
      <c r="F15" s="83"/>
    </row>
    <row r="16" spans="1:6" ht="25.5">
      <c r="A16" s="42" t="str">
        <f t="shared" si="0"/>
        <v>2012</v>
      </c>
      <c r="B16" s="16" t="s">
        <v>85</v>
      </c>
      <c r="C16" s="16"/>
      <c r="D16" s="98" t="s">
        <v>87</v>
      </c>
      <c r="E16" s="83"/>
      <c r="F16" s="83"/>
    </row>
    <row r="17" spans="1:6" ht="25.5">
      <c r="A17" s="42" t="str">
        <f t="shared" si="0"/>
        <v>2013</v>
      </c>
      <c r="B17" s="16" t="s">
        <v>86</v>
      </c>
      <c r="C17" s="16"/>
      <c r="D17" s="98" t="s">
        <v>87</v>
      </c>
      <c r="E17" s="83"/>
      <c r="F17" s="83"/>
    </row>
    <row r="18" spans="1:6" ht="25.5">
      <c r="A18" s="42" t="str">
        <f t="shared" si="0"/>
        <v>2014</v>
      </c>
      <c r="B18" s="22" t="s">
        <v>439</v>
      </c>
      <c r="C18" s="16" t="s">
        <v>438</v>
      </c>
      <c r="D18" s="94" t="s">
        <v>88</v>
      </c>
      <c r="E18" s="83"/>
      <c r="F18" s="83"/>
    </row>
    <row r="19" spans="1:6" ht="25.5">
      <c r="A19" s="42" t="str">
        <f t="shared" si="0"/>
        <v>2015</v>
      </c>
      <c r="B19" s="16" t="s">
        <v>89</v>
      </c>
      <c r="C19" s="16"/>
      <c r="D19" s="94" t="s">
        <v>91</v>
      </c>
      <c r="E19" s="83"/>
      <c r="F19" s="83"/>
    </row>
    <row r="20" spans="1:6" ht="25.5">
      <c r="A20" s="42" t="str">
        <f t="shared" si="0"/>
        <v>2016</v>
      </c>
      <c r="B20" s="16" t="s">
        <v>90</v>
      </c>
      <c r="C20" s="16"/>
      <c r="D20" s="93" t="s">
        <v>91</v>
      </c>
      <c r="E20" s="83"/>
      <c r="F20" s="83"/>
    </row>
    <row r="21" spans="1:6" ht="38.25">
      <c r="A21" s="42" t="str">
        <f t="shared" si="0"/>
        <v>2017</v>
      </c>
      <c r="B21" s="95" t="s">
        <v>441</v>
      </c>
      <c r="C21" s="95" t="s">
        <v>440</v>
      </c>
      <c r="D21" s="93" t="s">
        <v>91</v>
      </c>
      <c r="E21" s="84"/>
      <c r="F21" s="84"/>
    </row>
    <row r="22" spans="1:7" s="34" customFormat="1" ht="165.75">
      <c r="A22" s="42" t="str">
        <f t="shared" si="0"/>
        <v>2018</v>
      </c>
      <c r="B22" s="49" t="s">
        <v>549</v>
      </c>
      <c r="C22" s="99" t="s">
        <v>617</v>
      </c>
      <c r="D22" s="100" t="s">
        <v>91</v>
      </c>
      <c r="E22" s="101"/>
      <c r="F22" s="83"/>
      <c r="G22" s="33"/>
    </row>
    <row r="23" spans="1:7" s="34" customFormat="1" ht="29.25" customHeight="1">
      <c r="A23" s="42" t="str">
        <f t="shared" si="0"/>
        <v>2019</v>
      </c>
      <c r="B23" s="37" t="s">
        <v>620</v>
      </c>
      <c r="C23" s="102"/>
      <c r="D23" s="100" t="s">
        <v>91</v>
      </c>
      <c r="E23" s="103"/>
      <c r="F23" s="84"/>
      <c r="G23" s="33"/>
    </row>
    <row r="24" spans="1:6" ht="25.5">
      <c r="A24" s="42" t="str">
        <f t="shared" si="0"/>
        <v>2020</v>
      </c>
      <c r="B24" s="16" t="s">
        <v>292</v>
      </c>
      <c r="C24" s="16" t="s">
        <v>283</v>
      </c>
      <c r="D24" s="93" t="s">
        <v>196</v>
      </c>
      <c r="E24" s="83"/>
      <c r="F24" s="83"/>
    </row>
    <row r="25" spans="1:6" ht="25.5">
      <c r="A25" s="42" t="str">
        <f t="shared" si="0"/>
        <v>2021</v>
      </c>
      <c r="B25" s="22" t="s">
        <v>328</v>
      </c>
      <c r="C25" s="22"/>
      <c r="D25" s="96" t="s">
        <v>196</v>
      </c>
      <c r="E25" s="83"/>
      <c r="F25" s="83"/>
    </row>
    <row r="26" spans="1:6" ht="25.5">
      <c r="A26" s="42" t="str">
        <f t="shared" si="0"/>
        <v>2022</v>
      </c>
      <c r="B26" s="22" t="s">
        <v>286</v>
      </c>
      <c r="C26" s="22" t="s">
        <v>287</v>
      </c>
      <c r="D26" s="96" t="s">
        <v>196</v>
      </c>
      <c r="E26" s="83"/>
      <c r="F26" s="83"/>
    </row>
    <row r="27" spans="1:6" ht="14.25">
      <c r="A27" s="42" t="str">
        <f t="shared" si="0"/>
        <v>2023</v>
      </c>
      <c r="B27" s="16" t="s">
        <v>94</v>
      </c>
      <c r="C27" s="16" t="s">
        <v>442</v>
      </c>
      <c r="D27" s="98" t="s">
        <v>95</v>
      </c>
      <c r="E27" s="83"/>
      <c r="F27" s="83"/>
    </row>
    <row r="28" spans="1:6" ht="51">
      <c r="A28" s="42" t="str">
        <f t="shared" si="0"/>
        <v>2024</v>
      </c>
      <c r="B28" s="22" t="s">
        <v>294</v>
      </c>
      <c r="C28" s="16" t="s">
        <v>465</v>
      </c>
      <c r="D28" s="94" t="s">
        <v>96</v>
      </c>
      <c r="E28" s="83"/>
      <c r="F28" s="83"/>
    </row>
    <row r="29" spans="1:6" s="11" customFormat="1" ht="25.5">
      <c r="A29" s="42" t="str">
        <f t="shared" si="0"/>
        <v>2025</v>
      </c>
      <c r="B29" s="85" t="s">
        <v>92</v>
      </c>
      <c r="C29" s="20" t="s">
        <v>226</v>
      </c>
      <c r="D29" s="35" t="s">
        <v>214</v>
      </c>
      <c r="E29" s="83"/>
      <c r="F29" s="83"/>
    </row>
    <row r="30" spans="1:6" ht="63.75">
      <c r="A30" s="42" t="str">
        <f t="shared" si="0"/>
        <v>2026</v>
      </c>
      <c r="B30" s="45" t="s">
        <v>296</v>
      </c>
      <c r="C30" s="20"/>
      <c r="D30" s="46" t="s">
        <v>93</v>
      </c>
      <c r="E30" s="83"/>
      <c r="F30" s="83"/>
    </row>
    <row r="31" spans="1:6" ht="25.5">
      <c r="A31" s="42" t="str">
        <f t="shared" si="0"/>
        <v>2027</v>
      </c>
      <c r="B31" s="20" t="s">
        <v>234</v>
      </c>
      <c r="C31" s="20"/>
      <c r="D31" s="35" t="s">
        <v>93</v>
      </c>
      <c r="E31" s="83"/>
      <c r="F31" s="83"/>
    </row>
    <row r="32" spans="1:6" ht="25.5">
      <c r="A32" s="42" t="str">
        <f t="shared" si="0"/>
        <v>2028</v>
      </c>
      <c r="B32" s="20" t="s">
        <v>297</v>
      </c>
      <c r="C32" s="20"/>
      <c r="D32" s="35" t="s">
        <v>93</v>
      </c>
      <c r="E32" s="83"/>
      <c r="F32" s="83"/>
    </row>
    <row r="33" spans="1:6" ht="14.25">
      <c r="A33" s="13"/>
      <c r="B33" s="28"/>
      <c r="C33" s="29"/>
      <c r="D33" s="31"/>
      <c r="E33" s="14"/>
      <c r="F33" s="14"/>
    </row>
    <row r="34" spans="1:6" ht="14.25">
      <c r="A34" s="13"/>
      <c r="B34" s="28"/>
      <c r="C34" s="29"/>
      <c r="D34" s="31"/>
      <c r="E34" s="14"/>
      <c r="F34" s="14"/>
    </row>
  </sheetData>
  <sheetProtection/>
  <mergeCells count="4">
    <mergeCell ref="A1:F1"/>
    <mergeCell ref="A2:F2"/>
    <mergeCell ref="A3:C3"/>
    <mergeCell ref="E3:F3"/>
  </mergeCells>
  <dataValidations count="2">
    <dataValidation type="list" allowBlank="1" showInputMessage="1" showErrorMessage="1" sqref="E33:E34 E24:E28 E5:E21">
      <formula1>'2-Analytics &amp; Delivery'!#REF!</formula1>
    </dataValidation>
    <dataValidation type="list" allowBlank="1" showInputMessage="1" showErrorMessage="1" sqref="E29:E32">
      <formula1>$B$13:$B$19</formula1>
    </dataValidation>
  </dataValidations>
  <printOptions/>
  <pageMargins left="0.25" right="0.25" top="0.75" bottom="0.75" header="0.3" footer="0.3"/>
  <pageSetup fitToHeight="0" fitToWidth="1" horizontalDpi="1200" verticalDpi="1200" orientation="landscape" scale="68" r:id="rId2"/>
  <headerFooter>
    <oddHeader>&amp;C&amp;F</oddHeader>
    <oddFooter>&amp;C&amp;A</oddFooter>
  </headerFooter>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zoomScale="90" zoomScaleNormal="90" zoomScalePageLayoutView="0" workbookViewId="0" topLeftCell="A1">
      <pane xSplit="1" ySplit="4" topLeftCell="B5" activePane="bottomRight" state="frozen"/>
      <selection pane="topLeft" activeCell="B3" sqref="B3:E3"/>
      <selection pane="topRight" activeCell="B3" sqref="B3:E3"/>
      <selection pane="bottomLeft" activeCell="B3" sqref="B3:E3"/>
      <selection pane="bottomRight" activeCell="E5" sqref="E5"/>
    </sheetView>
  </sheetViews>
  <sheetFormatPr defaultColWidth="9.140625" defaultRowHeight="15"/>
  <cols>
    <col min="1" max="1" width="13.00390625" style="25" customWidth="1"/>
    <col min="2" max="2" width="42.7109375" style="12" customWidth="1"/>
    <col min="3" max="3" width="37.8515625" style="12" customWidth="1"/>
    <col min="4" max="4" width="30.7109375" style="12" customWidth="1"/>
    <col min="5" max="5" width="31.421875" style="12" customWidth="1"/>
    <col min="6" max="6" width="50.140625" style="12" customWidth="1"/>
    <col min="7" max="16384" width="9.140625" style="12" customWidth="1"/>
  </cols>
  <sheetData>
    <row r="1" spans="1:6" ht="25.5">
      <c r="A1" s="169" t="s">
        <v>643</v>
      </c>
      <c r="B1" s="169"/>
      <c r="C1" s="169"/>
      <c r="D1" s="169"/>
      <c r="E1" s="170"/>
      <c r="F1" s="170"/>
    </row>
    <row r="2" spans="1:6" ht="25.5">
      <c r="A2" s="169" t="s">
        <v>629</v>
      </c>
      <c r="B2" s="169"/>
      <c r="C2" s="169"/>
      <c r="D2" s="169"/>
      <c r="E2" s="170"/>
      <c r="F2" s="170"/>
    </row>
    <row r="3" spans="1:6" ht="23.25">
      <c r="A3" s="167" t="s">
        <v>11</v>
      </c>
      <c r="B3" s="167"/>
      <c r="C3" s="167"/>
      <c r="D3" s="92" t="s">
        <v>12</v>
      </c>
      <c r="E3" s="168" t="s">
        <v>13</v>
      </c>
      <c r="F3" s="168"/>
    </row>
    <row r="4" spans="1:6" ht="15">
      <c r="A4" s="82" t="s">
        <v>14</v>
      </c>
      <c r="B4" s="82" t="s">
        <v>4</v>
      </c>
      <c r="C4" s="82" t="s">
        <v>6</v>
      </c>
      <c r="D4" s="82" t="s">
        <v>15</v>
      </c>
      <c r="E4" s="82" t="s">
        <v>16</v>
      </c>
      <c r="F4" s="82" t="s">
        <v>9</v>
      </c>
    </row>
    <row r="5" spans="1:6" ht="25.5">
      <c r="A5" s="42" t="str">
        <f aca="true" t="shared" si="0" ref="A5:A58">TEXT(ROW(A1),"3000")</f>
        <v>3001</v>
      </c>
      <c r="B5" s="85" t="s">
        <v>102</v>
      </c>
      <c r="C5" s="85" t="s">
        <v>193</v>
      </c>
      <c r="D5" s="35" t="s">
        <v>103</v>
      </c>
      <c r="E5" s="83"/>
      <c r="F5" s="83"/>
    </row>
    <row r="6" spans="1:6" ht="25.5">
      <c r="A6" s="42" t="str">
        <f t="shared" si="0"/>
        <v>3002</v>
      </c>
      <c r="B6" s="85" t="s">
        <v>468</v>
      </c>
      <c r="C6" s="20" t="s">
        <v>253</v>
      </c>
      <c r="D6" s="35" t="s">
        <v>104</v>
      </c>
      <c r="E6" s="83"/>
      <c r="F6" s="83"/>
    </row>
    <row r="7" spans="1:6" ht="25.5">
      <c r="A7" s="42" t="str">
        <f t="shared" si="0"/>
        <v>3003</v>
      </c>
      <c r="B7" s="20" t="s">
        <v>467</v>
      </c>
      <c r="C7" s="20"/>
      <c r="D7" s="42" t="s">
        <v>104</v>
      </c>
      <c r="E7" s="83"/>
      <c r="F7" s="83"/>
    </row>
    <row r="8" spans="1:6" ht="25.5">
      <c r="A8" s="42" t="str">
        <f t="shared" si="0"/>
        <v>3004</v>
      </c>
      <c r="B8" s="20" t="s">
        <v>105</v>
      </c>
      <c r="C8" s="20"/>
      <c r="D8" s="35" t="s">
        <v>106</v>
      </c>
      <c r="E8" s="83"/>
      <c r="F8" s="83"/>
    </row>
    <row r="9" spans="1:6" ht="38.25">
      <c r="A9" s="42" t="str">
        <f t="shared" si="0"/>
        <v>3005</v>
      </c>
      <c r="B9" s="85" t="s">
        <v>107</v>
      </c>
      <c r="C9" s="20"/>
      <c r="D9" s="46" t="s">
        <v>511</v>
      </c>
      <c r="E9" s="83"/>
      <c r="F9" s="83"/>
    </row>
    <row r="10" spans="1:6" ht="25.5">
      <c r="A10" s="42" t="str">
        <f t="shared" si="0"/>
        <v>3006</v>
      </c>
      <c r="B10" s="85" t="s">
        <v>108</v>
      </c>
      <c r="C10" s="16"/>
      <c r="D10" s="46" t="s">
        <v>511</v>
      </c>
      <c r="E10" s="83"/>
      <c r="F10" s="83"/>
    </row>
    <row r="11" spans="1:6" ht="25.5">
      <c r="A11" s="42" t="str">
        <f t="shared" si="0"/>
        <v>3007</v>
      </c>
      <c r="B11" s="85" t="s">
        <v>469</v>
      </c>
      <c r="C11" s="20"/>
      <c r="D11" s="46" t="s">
        <v>511</v>
      </c>
      <c r="E11" s="83"/>
      <c r="F11" s="83"/>
    </row>
    <row r="12" spans="1:6" ht="38.25">
      <c r="A12" s="42" t="str">
        <f t="shared" si="0"/>
        <v>3008</v>
      </c>
      <c r="B12" s="104" t="s">
        <v>109</v>
      </c>
      <c r="C12" s="20"/>
      <c r="D12" s="46" t="s">
        <v>511</v>
      </c>
      <c r="E12" s="83"/>
      <c r="F12" s="83"/>
    </row>
    <row r="13" spans="1:6" ht="25.5">
      <c r="A13" s="42" t="str">
        <f t="shared" si="0"/>
        <v>3009</v>
      </c>
      <c r="B13" s="20" t="s">
        <v>510</v>
      </c>
      <c r="C13" s="20"/>
      <c r="D13" s="46" t="s">
        <v>511</v>
      </c>
      <c r="E13" s="83"/>
      <c r="F13" s="83"/>
    </row>
    <row r="14" spans="1:6" ht="63.75">
      <c r="A14" s="42" t="str">
        <f t="shared" si="0"/>
        <v>3010</v>
      </c>
      <c r="B14" s="37" t="s">
        <v>554</v>
      </c>
      <c r="C14" s="37"/>
      <c r="D14" s="46" t="s">
        <v>511</v>
      </c>
      <c r="E14" s="84"/>
      <c r="F14" s="84"/>
    </row>
    <row r="15" spans="1:6" ht="14.25">
      <c r="A15" s="42" t="str">
        <f t="shared" si="0"/>
        <v>3011</v>
      </c>
      <c r="B15" s="85" t="s">
        <v>110</v>
      </c>
      <c r="C15" s="20" t="s">
        <v>471</v>
      </c>
      <c r="D15" s="35" t="s">
        <v>20</v>
      </c>
      <c r="E15" s="83"/>
      <c r="F15" s="83"/>
    </row>
    <row r="16" spans="1:6" ht="38.25">
      <c r="A16" s="42" t="str">
        <f t="shared" si="0"/>
        <v>3012</v>
      </c>
      <c r="B16" s="85" t="s">
        <v>472</v>
      </c>
      <c r="C16" s="85" t="s">
        <v>473</v>
      </c>
      <c r="D16" s="35" t="s">
        <v>20</v>
      </c>
      <c r="E16" s="83"/>
      <c r="F16" s="83"/>
    </row>
    <row r="17" spans="1:6" ht="53.25" customHeight="1">
      <c r="A17" s="42" t="str">
        <f t="shared" si="0"/>
        <v>3013</v>
      </c>
      <c r="B17" s="16" t="s">
        <v>295</v>
      </c>
      <c r="C17" s="16" t="s">
        <v>247</v>
      </c>
      <c r="D17" s="93" t="s">
        <v>20</v>
      </c>
      <c r="E17" s="83"/>
      <c r="F17" s="83"/>
    </row>
    <row r="18" spans="1:6" ht="50.25" customHeight="1">
      <c r="A18" s="42" t="str">
        <f t="shared" si="0"/>
        <v>3014</v>
      </c>
      <c r="B18" s="20" t="s">
        <v>203</v>
      </c>
      <c r="C18" s="20"/>
      <c r="D18" s="35" t="s">
        <v>202</v>
      </c>
      <c r="E18" s="83"/>
      <c r="F18" s="83"/>
    </row>
    <row r="19" spans="1:6" ht="50.25" customHeight="1">
      <c r="A19" s="42" t="str">
        <f t="shared" si="0"/>
        <v>3015</v>
      </c>
      <c r="B19" s="20" t="s">
        <v>470</v>
      </c>
      <c r="C19" s="20"/>
      <c r="D19" s="35" t="s">
        <v>202</v>
      </c>
      <c r="E19" s="83"/>
      <c r="F19" s="83"/>
    </row>
    <row r="20" spans="1:6" ht="50.25" customHeight="1">
      <c r="A20" s="42" t="str">
        <f t="shared" si="0"/>
        <v>3016</v>
      </c>
      <c r="B20" s="16" t="s">
        <v>541</v>
      </c>
      <c r="C20" s="37"/>
      <c r="D20" s="35" t="s">
        <v>202</v>
      </c>
      <c r="E20" s="84"/>
      <c r="F20" s="84"/>
    </row>
    <row r="21" spans="1:6" ht="50.25" customHeight="1">
      <c r="A21" s="42" t="str">
        <f t="shared" si="0"/>
        <v>3017</v>
      </c>
      <c r="B21" s="16" t="s">
        <v>542</v>
      </c>
      <c r="C21" s="20"/>
      <c r="D21" s="35" t="s">
        <v>202</v>
      </c>
      <c r="E21" s="83"/>
      <c r="F21" s="83"/>
    </row>
    <row r="22" spans="1:6" ht="38.25">
      <c r="A22" s="42" t="str">
        <f t="shared" si="0"/>
        <v>3018</v>
      </c>
      <c r="B22" s="20" t="s">
        <v>39</v>
      </c>
      <c r="C22" s="20"/>
      <c r="D22" s="42" t="s">
        <v>21</v>
      </c>
      <c r="E22" s="83"/>
      <c r="F22" s="83"/>
    </row>
    <row r="23" spans="1:6" ht="63.75">
      <c r="A23" s="42" t="str">
        <f t="shared" si="0"/>
        <v>3019</v>
      </c>
      <c r="B23" s="20" t="s">
        <v>304</v>
      </c>
      <c r="C23" s="20"/>
      <c r="D23" s="42" t="s">
        <v>21</v>
      </c>
      <c r="E23" s="83"/>
      <c r="F23" s="83"/>
    </row>
    <row r="24" spans="1:6" ht="63.75">
      <c r="A24" s="42" t="str">
        <f t="shared" si="0"/>
        <v>3020</v>
      </c>
      <c r="B24" s="20" t="s">
        <v>195</v>
      </c>
      <c r="C24" s="20"/>
      <c r="D24" s="35" t="s">
        <v>21</v>
      </c>
      <c r="E24" s="83"/>
      <c r="F24" s="83"/>
    </row>
    <row r="25" spans="1:6" ht="51">
      <c r="A25" s="42" t="str">
        <f t="shared" si="0"/>
        <v>3021</v>
      </c>
      <c r="B25" s="37" t="s">
        <v>474</v>
      </c>
      <c r="C25" s="37"/>
      <c r="D25" s="35" t="s">
        <v>21</v>
      </c>
      <c r="E25" s="84"/>
      <c r="F25" s="84"/>
    </row>
    <row r="26" spans="1:6" ht="114.75">
      <c r="A26" s="42" t="str">
        <f t="shared" si="0"/>
        <v>3022</v>
      </c>
      <c r="B26" s="37" t="s">
        <v>475</v>
      </c>
      <c r="C26" s="16" t="s">
        <v>520</v>
      </c>
      <c r="D26" s="35" t="s">
        <v>21</v>
      </c>
      <c r="E26" s="84"/>
      <c r="F26" s="84"/>
    </row>
    <row r="27" spans="1:6" ht="25.5">
      <c r="A27" s="42" t="str">
        <f t="shared" si="0"/>
        <v>3023</v>
      </c>
      <c r="B27" s="16" t="s">
        <v>249</v>
      </c>
      <c r="C27" s="16" t="s">
        <v>251</v>
      </c>
      <c r="D27" s="93" t="s">
        <v>112</v>
      </c>
      <c r="E27" s="83"/>
      <c r="F27" s="83"/>
    </row>
    <row r="28" spans="1:6" ht="25.5">
      <c r="A28" s="42" t="str">
        <f t="shared" si="0"/>
        <v>3024</v>
      </c>
      <c r="B28" s="85" t="s">
        <v>111</v>
      </c>
      <c r="C28" s="20"/>
      <c r="D28" s="46" t="s">
        <v>112</v>
      </c>
      <c r="E28" s="83"/>
      <c r="F28" s="83"/>
    </row>
    <row r="29" spans="1:6" ht="76.5">
      <c r="A29" s="42" t="str">
        <f t="shared" si="0"/>
        <v>3025</v>
      </c>
      <c r="B29" s="85" t="s">
        <v>492</v>
      </c>
      <c r="C29" s="16" t="s">
        <v>521</v>
      </c>
      <c r="D29" s="46" t="s">
        <v>112</v>
      </c>
      <c r="E29" s="83"/>
      <c r="F29" s="83"/>
    </row>
    <row r="30" spans="1:6" ht="25.5">
      <c r="A30" s="42" t="str">
        <f t="shared" si="0"/>
        <v>3026</v>
      </c>
      <c r="B30" s="20" t="s">
        <v>194</v>
      </c>
      <c r="C30" s="20"/>
      <c r="D30" s="46" t="s">
        <v>112</v>
      </c>
      <c r="E30" s="83"/>
      <c r="F30" s="83"/>
    </row>
    <row r="31" spans="1:6" ht="51">
      <c r="A31" s="42" t="str">
        <f t="shared" si="0"/>
        <v>3027</v>
      </c>
      <c r="B31" s="20" t="s">
        <v>493</v>
      </c>
      <c r="C31" s="20"/>
      <c r="D31" s="46" t="s">
        <v>112</v>
      </c>
      <c r="E31" s="83"/>
      <c r="F31" s="83"/>
    </row>
    <row r="32" spans="1:6" ht="25.5">
      <c r="A32" s="42" t="str">
        <f t="shared" si="0"/>
        <v>3028</v>
      </c>
      <c r="B32" s="85" t="s">
        <v>270</v>
      </c>
      <c r="C32" s="22" t="s">
        <v>476</v>
      </c>
      <c r="D32" s="86" t="s">
        <v>199</v>
      </c>
      <c r="E32" s="83"/>
      <c r="F32" s="83"/>
    </row>
    <row r="33" spans="1:6" ht="14.25">
      <c r="A33" s="42" t="str">
        <f t="shared" si="0"/>
        <v>3029</v>
      </c>
      <c r="B33" s="20" t="s">
        <v>198</v>
      </c>
      <c r="C33" s="20" t="s">
        <v>269</v>
      </c>
      <c r="D33" s="35" t="s">
        <v>199</v>
      </c>
      <c r="E33" s="83"/>
      <c r="F33" s="83"/>
    </row>
    <row r="34" spans="1:6" ht="63.75">
      <c r="A34" s="42" t="str">
        <f t="shared" si="0"/>
        <v>3030</v>
      </c>
      <c r="B34" s="20" t="s">
        <v>479</v>
      </c>
      <c r="C34" s="20" t="s">
        <v>516</v>
      </c>
      <c r="D34" s="86" t="s">
        <v>199</v>
      </c>
      <c r="E34" s="83"/>
      <c r="F34" s="83"/>
    </row>
    <row r="35" spans="1:6" ht="25.5">
      <c r="A35" s="42" t="str">
        <f t="shared" si="0"/>
        <v>3031</v>
      </c>
      <c r="B35" s="20" t="s">
        <v>113</v>
      </c>
      <c r="C35" s="20"/>
      <c r="D35" s="35" t="s">
        <v>47</v>
      </c>
      <c r="E35" s="83"/>
      <c r="F35" s="83"/>
    </row>
    <row r="36" spans="1:6" ht="25.5">
      <c r="A36" s="42" t="str">
        <f t="shared" si="0"/>
        <v>3032</v>
      </c>
      <c r="B36" s="85" t="s">
        <v>114</v>
      </c>
      <c r="C36" s="20"/>
      <c r="D36" s="35" t="s">
        <v>47</v>
      </c>
      <c r="E36" s="83"/>
      <c r="F36" s="83"/>
    </row>
    <row r="37" spans="1:6" ht="63.75">
      <c r="A37" s="42" t="str">
        <f t="shared" si="0"/>
        <v>3033</v>
      </c>
      <c r="B37" s="20" t="s">
        <v>512</v>
      </c>
      <c r="C37" s="20" t="s">
        <v>513</v>
      </c>
      <c r="D37" s="86" t="s">
        <v>47</v>
      </c>
      <c r="E37" s="83"/>
      <c r="F37" s="83"/>
    </row>
    <row r="38" spans="1:6" ht="25.5">
      <c r="A38" s="42" t="str">
        <f t="shared" si="0"/>
        <v>3034</v>
      </c>
      <c r="B38" s="20" t="s">
        <v>305</v>
      </c>
      <c r="C38" s="20"/>
      <c r="D38" s="35" t="s">
        <v>231</v>
      </c>
      <c r="E38" s="83"/>
      <c r="F38" s="83"/>
    </row>
    <row r="39" spans="1:6" ht="38.25">
      <c r="A39" s="42" t="str">
        <f t="shared" si="0"/>
        <v>3035</v>
      </c>
      <c r="B39" s="85" t="s">
        <v>115</v>
      </c>
      <c r="C39" s="20"/>
      <c r="D39" s="35" t="s">
        <v>116</v>
      </c>
      <c r="E39" s="83"/>
      <c r="F39" s="83"/>
    </row>
    <row r="40" spans="1:6" ht="76.5">
      <c r="A40" s="42" t="str">
        <f t="shared" si="0"/>
        <v>3036</v>
      </c>
      <c r="B40" s="20" t="s">
        <v>477</v>
      </c>
      <c r="C40" s="20" t="s">
        <v>515</v>
      </c>
      <c r="D40" s="86" t="s">
        <v>116</v>
      </c>
      <c r="E40" s="83"/>
      <c r="F40" s="83"/>
    </row>
    <row r="41" spans="1:6" ht="38.25">
      <c r="A41" s="42" t="str">
        <f t="shared" si="0"/>
        <v>3037</v>
      </c>
      <c r="B41" s="20" t="s">
        <v>201</v>
      </c>
      <c r="C41" s="20" t="s">
        <v>501</v>
      </c>
      <c r="D41" s="35" t="s">
        <v>200</v>
      </c>
      <c r="E41" s="83"/>
      <c r="F41" s="83"/>
    </row>
    <row r="42" spans="1:6" ht="38.25">
      <c r="A42" s="42" t="str">
        <f t="shared" si="0"/>
        <v>3038</v>
      </c>
      <c r="B42" s="20" t="s">
        <v>271</v>
      </c>
      <c r="C42" s="20" t="s">
        <v>272</v>
      </c>
      <c r="D42" s="35" t="s">
        <v>200</v>
      </c>
      <c r="E42" s="83"/>
      <c r="F42" s="83"/>
    </row>
    <row r="43" spans="1:6" ht="25.5">
      <c r="A43" s="42" t="str">
        <f t="shared" si="0"/>
        <v>3039</v>
      </c>
      <c r="B43" s="16" t="s">
        <v>250</v>
      </c>
      <c r="C43" s="16" t="s">
        <v>307</v>
      </c>
      <c r="D43" s="93" t="s">
        <v>189</v>
      </c>
      <c r="E43" s="83"/>
      <c r="F43" s="83"/>
    </row>
    <row r="44" spans="1:6" ht="63.75">
      <c r="A44" s="42" t="str">
        <f t="shared" si="0"/>
        <v>3040</v>
      </c>
      <c r="B44" s="85" t="s">
        <v>306</v>
      </c>
      <c r="C44" s="85" t="s">
        <v>551</v>
      </c>
      <c r="D44" s="86" t="s">
        <v>255</v>
      </c>
      <c r="E44" s="83"/>
      <c r="F44" s="83"/>
    </row>
    <row r="45" spans="1:6" ht="38.25">
      <c r="A45" s="42" t="str">
        <f t="shared" si="0"/>
        <v>3041</v>
      </c>
      <c r="B45" s="85" t="s">
        <v>308</v>
      </c>
      <c r="C45" s="85" t="s">
        <v>329</v>
      </c>
      <c r="D45" s="86" t="s">
        <v>23</v>
      </c>
      <c r="E45" s="83"/>
      <c r="F45" s="83"/>
    </row>
    <row r="46" spans="1:6" ht="38.25">
      <c r="A46" s="42" t="str">
        <f t="shared" si="0"/>
        <v>3042</v>
      </c>
      <c r="B46" s="85" t="s">
        <v>300</v>
      </c>
      <c r="C46" s="85"/>
      <c r="D46" s="86" t="s">
        <v>23</v>
      </c>
      <c r="E46" s="83"/>
      <c r="F46" s="83"/>
    </row>
    <row r="47" spans="1:6" ht="38.25">
      <c r="A47" s="42" t="str">
        <f t="shared" si="0"/>
        <v>3043</v>
      </c>
      <c r="B47" s="20" t="s">
        <v>509</v>
      </c>
      <c r="C47" s="45" t="s">
        <v>248</v>
      </c>
      <c r="D47" s="35" t="s">
        <v>204</v>
      </c>
      <c r="E47" s="83"/>
      <c r="F47" s="83"/>
    </row>
    <row r="48" spans="1:6" ht="51">
      <c r="A48" s="42" t="str">
        <f t="shared" si="0"/>
        <v>3044</v>
      </c>
      <c r="B48" s="85" t="s">
        <v>264</v>
      </c>
      <c r="C48" s="85" t="s">
        <v>266</v>
      </c>
      <c r="D48" s="46" t="s">
        <v>265</v>
      </c>
      <c r="E48" s="83"/>
      <c r="F48" s="83"/>
    </row>
    <row r="49" spans="1:6" ht="38.25">
      <c r="A49" s="42" t="str">
        <f t="shared" si="0"/>
        <v>3045</v>
      </c>
      <c r="B49" s="85" t="s">
        <v>267</v>
      </c>
      <c r="C49" s="85" t="s">
        <v>268</v>
      </c>
      <c r="D49" s="46" t="s">
        <v>265</v>
      </c>
      <c r="E49" s="83"/>
      <c r="F49" s="83"/>
    </row>
    <row r="50" spans="1:6" ht="25.5">
      <c r="A50" s="42" t="str">
        <f t="shared" si="0"/>
        <v>3046</v>
      </c>
      <c r="B50" s="20" t="s">
        <v>117</v>
      </c>
      <c r="C50" s="20"/>
      <c r="D50" s="46" t="s">
        <v>119</v>
      </c>
      <c r="E50" s="83"/>
      <c r="F50" s="83"/>
    </row>
    <row r="51" spans="1:6" ht="25.5">
      <c r="A51" s="42" t="str">
        <f t="shared" si="0"/>
        <v>3047</v>
      </c>
      <c r="B51" s="45" t="s">
        <v>118</v>
      </c>
      <c r="C51" s="20"/>
      <c r="D51" s="46" t="s">
        <v>119</v>
      </c>
      <c r="E51" s="83"/>
      <c r="F51" s="83"/>
    </row>
    <row r="52" spans="1:6" ht="38.25">
      <c r="A52" s="42" t="str">
        <f t="shared" si="0"/>
        <v>3048</v>
      </c>
      <c r="B52" s="20" t="s">
        <v>233</v>
      </c>
      <c r="C52" s="20"/>
      <c r="D52" s="35" t="s">
        <v>232</v>
      </c>
      <c r="E52" s="83"/>
      <c r="F52" s="83"/>
    </row>
    <row r="53" spans="1:6" ht="141.75" customHeight="1">
      <c r="A53" s="42" t="str">
        <f t="shared" si="0"/>
        <v>3049</v>
      </c>
      <c r="B53" s="85" t="s">
        <v>309</v>
      </c>
      <c r="C53" s="20"/>
      <c r="D53" s="35" t="s">
        <v>58</v>
      </c>
      <c r="E53" s="83"/>
      <c r="F53" s="83"/>
    </row>
    <row r="54" spans="1:6" ht="25.5">
      <c r="A54" s="42" t="str">
        <f t="shared" si="0"/>
        <v>3050</v>
      </c>
      <c r="B54" s="85" t="s">
        <v>273</v>
      </c>
      <c r="C54" s="20"/>
      <c r="D54" s="35" t="s">
        <v>101</v>
      </c>
      <c r="E54" s="83"/>
      <c r="F54" s="83"/>
    </row>
    <row r="55" spans="1:6" ht="102">
      <c r="A55" s="42" t="str">
        <f t="shared" si="0"/>
        <v>3051</v>
      </c>
      <c r="B55" s="20" t="s">
        <v>481</v>
      </c>
      <c r="C55" s="16" t="s">
        <v>494</v>
      </c>
      <c r="D55" s="42" t="s">
        <v>101</v>
      </c>
      <c r="E55" s="83"/>
      <c r="F55" s="83"/>
    </row>
    <row r="56" spans="1:6" ht="38.25">
      <c r="A56" s="42" t="str">
        <f t="shared" si="0"/>
        <v>3052</v>
      </c>
      <c r="B56" s="45" t="s">
        <v>298</v>
      </c>
      <c r="C56" s="20" t="s">
        <v>310</v>
      </c>
      <c r="D56" s="35" t="s">
        <v>120</v>
      </c>
      <c r="E56" s="83"/>
      <c r="F56" s="83"/>
    </row>
    <row r="57" spans="1:6" ht="33.75" customHeight="1">
      <c r="A57" s="42" t="str">
        <f t="shared" si="0"/>
        <v>3053</v>
      </c>
      <c r="B57" s="20" t="s">
        <v>299</v>
      </c>
      <c r="C57" s="20"/>
      <c r="D57" s="86" t="s">
        <v>18</v>
      </c>
      <c r="E57" s="83"/>
      <c r="F57" s="83"/>
    </row>
    <row r="58" spans="1:6" ht="89.25">
      <c r="A58" s="42" t="str">
        <f t="shared" si="0"/>
        <v>3054</v>
      </c>
      <c r="B58" s="20" t="s">
        <v>480</v>
      </c>
      <c r="C58" s="20" t="s">
        <v>517</v>
      </c>
      <c r="D58" s="86" t="s">
        <v>18</v>
      </c>
      <c r="E58" s="83"/>
      <c r="F58" s="83"/>
    </row>
  </sheetData>
  <sheetProtection/>
  <mergeCells count="4">
    <mergeCell ref="A1:F1"/>
    <mergeCell ref="A2:F2"/>
    <mergeCell ref="A3:C3"/>
    <mergeCell ref="E3:F3"/>
  </mergeCells>
  <printOptions/>
  <pageMargins left="0.25" right="0.25" top="0.75" bottom="0.75" header="0.3" footer="0.3"/>
  <pageSetup fitToHeight="0" fitToWidth="1" horizontalDpi="1200" verticalDpi="1200" orientation="landscape" scale="66" r:id="rId2"/>
  <headerFooter>
    <oddHeader>&amp;C&amp;F</oddHeader>
    <oddFooter>&amp;C&amp;A</oddFoot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90" zoomScaleNormal="90" zoomScalePageLayoutView="0" workbookViewId="0" topLeftCell="A1">
      <pane xSplit="1" ySplit="4" topLeftCell="B5" activePane="bottomRight" state="frozen"/>
      <selection pane="topLeft" activeCell="B3" sqref="B3:E3"/>
      <selection pane="topRight" activeCell="B3" sqref="B3:E3"/>
      <selection pane="bottomLeft" activeCell="B3" sqref="B3:E3"/>
      <selection pane="bottomRight" activeCell="E5" sqref="E5"/>
    </sheetView>
  </sheetViews>
  <sheetFormatPr defaultColWidth="9.140625" defaultRowHeight="15"/>
  <cols>
    <col min="1" max="1" width="13.00390625" style="36" customWidth="1"/>
    <col min="2" max="2" width="42.7109375" style="11" customWidth="1"/>
    <col min="3" max="3" width="37.8515625" style="11" customWidth="1"/>
    <col min="4" max="4" width="21.7109375" style="11" customWidth="1"/>
    <col min="5" max="5" width="31.421875" style="11" customWidth="1"/>
    <col min="6" max="6" width="50.140625" style="11" customWidth="1"/>
    <col min="7" max="16384" width="9.140625" style="11" customWidth="1"/>
  </cols>
  <sheetData>
    <row r="1" spans="1:6" ht="25.5">
      <c r="A1" s="169" t="s">
        <v>643</v>
      </c>
      <c r="B1" s="169"/>
      <c r="C1" s="169"/>
      <c r="D1" s="169"/>
      <c r="E1" s="170"/>
      <c r="F1" s="170"/>
    </row>
    <row r="2" spans="1:6" ht="25.5">
      <c r="A2" s="169" t="s">
        <v>630</v>
      </c>
      <c r="B2" s="169"/>
      <c r="C2" s="169"/>
      <c r="D2" s="169"/>
      <c r="E2" s="170"/>
      <c r="F2" s="170"/>
    </row>
    <row r="3" spans="1:6" ht="23.25">
      <c r="A3" s="167" t="s">
        <v>11</v>
      </c>
      <c r="B3" s="167"/>
      <c r="C3" s="167"/>
      <c r="D3" s="92" t="s">
        <v>12</v>
      </c>
      <c r="E3" s="168" t="s">
        <v>13</v>
      </c>
      <c r="F3" s="168"/>
    </row>
    <row r="4" spans="1:6" ht="15">
      <c r="A4" s="82" t="s">
        <v>14</v>
      </c>
      <c r="B4" s="82" t="s">
        <v>4</v>
      </c>
      <c r="C4" s="82" t="s">
        <v>6</v>
      </c>
      <c r="D4" s="82" t="s">
        <v>15</v>
      </c>
      <c r="E4" s="82" t="s">
        <v>16</v>
      </c>
      <c r="F4" s="82" t="s">
        <v>9</v>
      </c>
    </row>
    <row r="5" spans="1:6" ht="51">
      <c r="A5" s="42" t="str">
        <f>TEXT(ROW(A1),"4000")</f>
        <v>4001</v>
      </c>
      <c r="B5" s="20" t="s">
        <v>215</v>
      </c>
      <c r="C5" s="20" t="s">
        <v>216</v>
      </c>
      <c r="D5" s="35" t="s">
        <v>214</v>
      </c>
      <c r="E5" s="83"/>
      <c r="F5" s="83"/>
    </row>
    <row r="6" spans="1:6" ht="38.25">
      <c r="A6" s="42" t="str">
        <f aca="true" t="shared" si="0" ref="A6:A32">TEXT(ROW(A2),"4000")</f>
        <v>4002</v>
      </c>
      <c r="B6" s="20" t="s">
        <v>217</v>
      </c>
      <c r="C6" s="20" t="s">
        <v>218</v>
      </c>
      <c r="D6" s="35" t="s">
        <v>214</v>
      </c>
      <c r="E6" s="83"/>
      <c r="F6" s="83"/>
    </row>
    <row r="7" spans="1:6" ht="15">
      <c r="A7" s="42" t="str">
        <f t="shared" si="0"/>
        <v>4003</v>
      </c>
      <c r="B7" s="20" t="s">
        <v>225</v>
      </c>
      <c r="C7" s="20"/>
      <c r="D7" s="35" t="s">
        <v>214</v>
      </c>
      <c r="E7" s="83"/>
      <c r="F7" s="83"/>
    </row>
    <row r="8" spans="1:6" ht="25.5">
      <c r="A8" s="42" t="str">
        <f t="shared" si="0"/>
        <v>4004</v>
      </c>
      <c r="B8" s="85" t="s">
        <v>121</v>
      </c>
      <c r="C8" s="20" t="s">
        <v>484</v>
      </c>
      <c r="D8" s="42" t="s">
        <v>127</v>
      </c>
      <c r="E8" s="83"/>
      <c r="F8" s="83"/>
    </row>
    <row r="9" spans="1:6" ht="25.5">
      <c r="A9" s="42" t="str">
        <f t="shared" si="0"/>
        <v>4005</v>
      </c>
      <c r="B9" s="85" t="s">
        <v>122</v>
      </c>
      <c r="C9" s="20" t="s">
        <v>213</v>
      </c>
      <c r="D9" s="42" t="s">
        <v>127</v>
      </c>
      <c r="E9" s="83"/>
      <c r="F9" s="83"/>
    </row>
    <row r="10" spans="1:6" ht="25.5">
      <c r="A10" s="42" t="str">
        <f t="shared" si="0"/>
        <v>4006</v>
      </c>
      <c r="B10" s="85" t="s">
        <v>491</v>
      </c>
      <c r="C10" s="20"/>
      <c r="D10" s="42" t="s">
        <v>127</v>
      </c>
      <c r="E10" s="83"/>
      <c r="F10" s="83"/>
    </row>
    <row r="11" spans="1:6" ht="51">
      <c r="A11" s="42" t="str">
        <f t="shared" si="0"/>
        <v>4007</v>
      </c>
      <c r="B11" s="85" t="s">
        <v>529</v>
      </c>
      <c r="C11" s="20" t="s">
        <v>533</v>
      </c>
      <c r="D11" s="42" t="s">
        <v>127</v>
      </c>
      <c r="E11" s="83"/>
      <c r="F11" s="83"/>
    </row>
    <row r="12" spans="1:6" ht="15">
      <c r="A12" s="42" t="str">
        <f t="shared" si="0"/>
        <v>4008</v>
      </c>
      <c r="B12" s="85" t="s">
        <v>123</v>
      </c>
      <c r="C12" s="20"/>
      <c r="D12" s="42" t="s">
        <v>127</v>
      </c>
      <c r="E12" s="83"/>
      <c r="F12" s="83"/>
    </row>
    <row r="13" spans="1:6" ht="25.5">
      <c r="A13" s="42" t="str">
        <f t="shared" si="0"/>
        <v>4009</v>
      </c>
      <c r="B13" s="85" t="s">
        <v>124</v>
      </c>
      <c r="C13" s="20"/>
      <c r="D13" s="42" t="s">
        <v>127</v>
      </c>
      <c r="E13" s="83"/>
      <c r="F13" s="83"/>
    </row>
    <row r="14" spans="1:6" ht="38.25">
      <c r="A14" s="42" t="str">
        <f t="shared" si="0"/>
        <v>4010</v>
      </c>
      <c r="B14" s="20" t="s">
        <v>223</v>
      </c>
      <c r="C14" s="20" t="s">
        <v>224</v>
      </c>
      <c r="D14" s="42" t="s">
        <v>127</v>
      </c>
      <c r="E14" s="83"/>
      <c r="F14" s="83"/>
    </row>
    <row r="15" spans="1:6" ht="38.25">
      <c r="A15" s="42" t="str">
        <f t="shared" si="0"/>
        <v>4011</v>
      </c>
      <c r="B15" s="20" t="s">
        <v>485</v>
      </c>
      <c r="C15" s="20"/>
      <c r="D15" s="42" t="s">
        <v>127</v>
      </c>
      <c r="E15" s="83"/>
      <c r="F15" s="83"/>
    </row>
    <row r="16" spans="1:6" ht="25.5">
      <c r="A16" s="42" t="str">
        <f t="shared" si="0"/>
        <v>4012</v>
      </c>
      <c r="B16" s="20" t="s">
        <v>489</v>
      </c>
      <c r="C16" s="20" t="s">
        <v>488</v>
      </c>
      <c r="D16" s="42" t="s">
        <v>127</v>
      </c>
      <c r="E16" s="83"/>
      <c r="F16" s="83"/>
    </row>
    <row r="17" spans="1:6" ht="25.5">
      <c r="A17" s="42" t="str">
        <f t="shared" si="0"/>
        <v>4013</v>
      </c>
      <c r="B17" s="85" t="s">
        <v>312</v>
      </c>
      <c r="C17" s="85"/>
      <c r="D17" s="42" t="s">
        <v>127</v>
      </c>
      <c r="E17" s="83"/>
      <c r="F17" s="83"/>
    </row>
    <row r="18" spans="1:7" s="12" customFormat="1" ht="25.5">
      <c r="A18" s="42" t="str">
        <f t="shared" si="0"/>
        <v>4014</v>
      </c>
      <c r="B18" s="20" t="s">
        <v>405</v>
      </c>
      <c r="C18" s="20" t="s">
        <v>553</v>
      </c>
      <c r="D18" s="42" t="s">
        <v>127</v>
      </c>
      <c r="E18" s="83"/>
      <c r="F18" s="83"/>
      <c r="G18" s="15"/>
    </row>
    <row r="19" spans="1:6" ht="38.25">
      <c r="A19" s="42" t="str">
        <f t="shared" si="0"/>
        <v>4015</v>
      </c>
      <c r="B19" s="20" t="s">
        <v>486</v>
      </c>
      <c r="C19" s="20"/>
      <c r="D19" s="42" t="s">
        <v>228</v>
      </c>
      <c r="E19" s="83"/>
      <c r="F19" s="83"/>
    </row>
    <row r="20" spans="1:6" ht="38.25">
      <c r="A20" s="42" t="str">
        <f t="shared" si="0"/>
        <v>4016</v>
      </c>
      <c r="B20" s="20" t="s">
        <v>229</v>
      </c>
      <c r="C20" s="20" t="s">
        <v>311</v>
      </c>
      <c r="D20" s="42" t="s">
        <v>228</v>
      </c>
      <c r="E20" s="83"/>
      <c r="F20" s="83"/>
    </row>
    <row r="21" spans="1:6" ht="38.25">
      <c r="A21" s="42" t="str">
        <f t="shared" si="0"/>
        <v>4017</v>
      </c>
      <c r="B21" s="85" t="s">
        <v>483</v>
      </c>
      <c r="C21" s="20" t="s">
        <v>482</v>
      </c>
      <c r="D21" s="42" t="s">
        <v>20</v>
      </c>
      <c r="E21" s="83"/>
      <c r="F21" s="83"/>
    </row>
    <row r="22" spans="1:6" ht="63.75">
      <c r="A22" s="42" t="str">
        <f t="shared" si="0"/>
        <v>4018</v>
      </c>
      <c r="B22" s="20" t="s">
        <v>230</v>
      </c>
      <c r="C22" s="20" t="s">
        <v>487</v>
      </c>
      <c r="D22" s="42" t="s">
        <v>20</v>
      </c>
      <c r="E22" s="83"/>
      <c r="F22" s="83"/>
    </row>
    <row r="23" spans="1:6" ht="38.25">
      <c r="A23" s="42" t="str">
        <f t="shared" si="0"/>
        <v>4019</v>
      </c>
      <c r="B23" s="85" t="s">
        <v>607</v>
      </c>
      <c r="C23" s="85" t="s">
        <v>274</v>
      </c>
      <c r="D23" s="86" t="s">
        <v>20</v>
      </c>
      <c r="E23" s="83"/>
      <c r="F23" s="83"/>
    </row>
    <row r="24" spans="1:6" ht="15">
      <c r="A24" s="42" t="str">
        <f t="shared" si="0"/>
        <v>4020</v>
      </c>
      <c r="B24" s="91" t="s">
        <v>209</v>
      </c>
      <c r="C24" s="91"/>
      <c r="D24" s="42" t="s">
        <v>208</v>
      </c>
      <c r="E24" s="83"/>
      <c r="F24" s="83"/>
    </row>
    <row r="25" spans="1:6" ht="15">
      <c r="A25" s="42" t="str">
        <f t="shared" si="0"/>
        <v>4021</v>
      </c>
      <c r="B25" s="20" t="s">
        <v>210</v>
      </c>
      <c r="C25" s="20"/>
      <c r="D25" s="42" t="s">
        <v>208</v>
      </c>
      <c r="E25" s="83"/>
      <c r="F25" s="83"/>
    </row>
    <row r="26" spans="1:6" ht="25.5">
      <c r="A26" s="42" t="str">
        <f t="shared" si="0"/>
        <v>4022</v>
      </c>
      <c r="B26" s="20" t="s">
        <v>227</v>
      </c>
      <c r="C26" s="20"/>
      <c r="D26" s="42" t="s">
        <v>208</v>
      </c>
      <c r="E26" s="83"/>
      <c r="F26" s="83"/>
    </row>
    <row r="27" spans="1:6" ht="38.25">
      <c r="A27" s="42" t="str">
        <f t="shared" si="0"/>
        <v>4023</v>
      </c>
      <c r="B27" s="20" t="s">
        <v>490</v>
      </c>
      <c r="C27" s="20"/>
      <c r="D27" s="42" t="s">
        <v>82</v>
      </c>
      <c r="E27" s="83"/>
      <c r="F27" s="83"/>
    </row>
    <row r="28" spans="1:6" ht="38.25">
      <c r="A28" s="42" t="str">
        <f t="shared" si="0"/>
        <v>4024</v>
      </c>
      <c r="B28" s="85" t="s">
        <v>125</v>
      </c>
      <c r="C28" s="20" t="s">
        <v>313</v>
      </c>
      <c r="D28" s="42" t="s">
        <v>82</v>
      </c>
      <c r="E28" s="83"/>
      <c r="F28" s="83"/>
    </row>
    <row r="29" spans="1:6" ht="38.25">
      <c r="A29" s="42" t="str">
        <f t="shared" si="0"/>
        <v>4025</v>
      </c>
      <c r="B29" s="20" t="s">
        <v>219</v>
      </c>
      <c r="C29" s="20" t="s">
        <v>220</v>
      </c>
      <c r="D29" s="35" t="s">
        <v>23</v>
      </c>
      <c r="E29" s="83"/>
      <c r="F29" s="83"/>
    </row>
    <row r="30" spans="1:6" ht="51">
      <c r="A30" s="42" t="str">
        <f t="shared" si="0"/>
        <v>4026</v>
      </c>
      <c r="B30" s="20" t="s">
        <v>221</v>
      </c>
      <c r="C30" s="20" t="s">
        <v>222</v>
      </c>
      <c r="D30" s="35" t="s">
        <v>23</v>
      </c>
      <c r="E30" s="83"/>
      <c r="F30" s="83"/>
    </row>
    <row r="31" spans="1:6" ht="25.5">
      <c r="A31" s="42" t="str">
        <f t="shared" si="0"/>
        <v>4027</v>
      </c>
      <c r="B31" s="85" t="s">
        <v>126</v>
      </c>
      <c r="C31" s="20"/>
      <c r="D31" s="42" t="s">
        <v>136</v>
      </c>
      <c r="E31" s="83"/>
      <c r="F31" s="83"/>
    </row>
    <row r="32" spans="1:6" ht="51">
      <c r="A32" s="42" t="str">
        <f t="shared" si="0"/>
        <v>4028</v>
      </c>
      <c r="B32" s="20" t="s">
        <v>211</v>
      </c>
      <c r="C32" s="20" t="s">
        <v>275</v>
      </c>
      <c r="D32" s="35" t="s">
        <v>212</v>
      </c>
      <c r="E32" s="83"/>
      <c r="F32" s="83"/>
    </row>
  </sheetData>
  <sheetProtection/>
  <mergeCells count="4">
    <mergeCell ref="A1:F1"/>
    <mergeCell ref="A2:F2"/>
    <mergeCell ref="A3:C3"/>
    <mergeCell ref="E3:F3"/>
  </mergeCells>
  <dataValidations count="2">
    <dataValidation type="list" allowBlank="1" showInputMessage="1" showErrorMessage="1" sqref="E18">
      <formula1>'4-Asset Mgmt'!#REF!</formula1>
    </dataValidation>
    <dataValidation type="list" allowBlank="1" showInputMessage="1" showErrorMessage="1" sqref="E5:E17">
      <formula1>$B$13:$B$19</formula1>
    </dataValidation>
  </dataValidations>
  <printOptions/>
  <pageMargins left="0.25" right="0.25" top="0.75" bottom="0.75" header="0.3" footer="0.3"/>
  <pageSetup fitToHeight="0" fitToWidth="1" horizontalDpi="1200" verticalDpi="1200" orientation="landscape" scale="68" r:id="rId2"/>
  <headerFooter>
    <oddHeader>&amp;C&amp;F</oddHeader>
    <oddFooter>&amp;C&amp;A</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F19"/>
  <sheetViews>
    <sheetView zoomScale="90" zoomScaleNormal="90" zoomScalePageLayoutView="0" workbookViewId="0" topLeftCell="A1">
      <pane ySplit="4" topLeftCell="A5" activePane="bottomLeft" state="frozen"/>
      <selection pane="topLeft" activeCell="B3" sqref="B3:E3"/>
      <selection pane="bottomLeft" activeCell="E5" sqref="E5"/>
    </sheetView>
  </sheetViews>
  <sheetFormatPr defaultColWidth="8.8515625" defaultRowHeight="15"/>
  <cols>
    <col min="1" max="1" width="13.00390625" style="41" customWidth="1"/>
    <col min="2" max="2" width="42.7109375" style="27" customWidth="1"/>
    <col min="3" max="3" width="37.8515625" style="27" customWidth="1"/>
    <col min="4" max="4" width="22.7109375" style="27" customWidth="1"/>
    <col min="5" max="5" width="31.421875" style="27" customWidth="1"/>
    <col min="6" max="6" width="50.140625" style="27" customWidth="1"/>
    <col min="7" max="16384" width="8.8515625" style="27" customWidth="1"/>
  </cols>
  <sheetData>
    <row r="1" spans="1:6" ht="25.5">
      <c r="A1" s="169" t="s">
        <v>643</v>
      </c>
      <c r="B1" s="169"/>
      <c r="C1" s="169"/>
      <c r="D1" s="169"/>
      <c r="E1" s="171"/>
      <c r="F1" s="171"/>
    </row>
    <row r="2" spans="1:6" ht="25.5">
      <c r="A2" s="169" t="s">
        <v>631</v>
      </c>
      <c r="B2" s="169"/>
      <c r="C2" s="169"/>
      <c r="D2" s="169"/>
      <c r="E2" s="171"/>
      <c r="F2" s="171"/>
    </row>
    <row r="3" spans="1:6" ht="23.25">
      <c r="A3" s="167" t="s">
        <v>11</v>
      </c>
      <c r="B3" s="167"/>
      <c r="C3" s="167"/>
      <c r="D3" s="92" t="s">
        <v>12</v>
      </c>
      <c r="E3" s="168" t="s">
        <v>13</v>
      </c>
      <c r="F3" s="168"/>
    </row>
    <row r="4" spans="1:6" ht="15">
      <c r="A4" s="105" t="s">
        <v>14</v>
      </c>
      <c r="B4" s="105" t="s">
        <v>4</v>
      </c>
      <c r="C4" s="105" t="s">
        <v>6</v>
      </c>
      <c r="D4" s="105" t="s">
        <v>15</v>
      </c>
      <c r="E4" s="105" t="s">
        <v>16</v>
      </c>
      <c r="F4" s="105" t="s">
        <v>9</v>
      </c>
    </row>
    <row r="5" spans="1:6" ht="38.25">
      <c r="A5" s="106" t="str">
        <f>TEXT(ROW(A1),"5000")</f>
        <v>5001</v>
      </c>
      <c r="B5" s="49" t="s">
        <v>75</v>
      </c>
      <c r="C5" s="49"/>
      <c r="D5" s="47" t="s">
        <v>76</v>
      </c>
      <c r="E5" s="83"/>
      <c r="F5" s="83"/>
    </row>
    <row r="6" spans="1:6" ht="25.5">
      <c r="A6" s="106" t="str">
        <f>TEXT(ROW(A2),"5000")</f>
        <v>5002</v>
      </c>
      <c r="B6" s="49" t="s">
        <v>77</v>
      </c>
      <c r="C6" s="49"/>
      <c r="D6" s="47" t="s">
        <v>76</v>
      </c>
      <c r="E6" s="83"/>
      <c r="F6" s="83"/>
    </row>
    <row r="7" spans="1:6" ht="38.25">
      <c r="A7" s="106" t="str">
        <f aca="true" t="shared" si="0" ref="A7:A18">TEXT(ROW(A3),"5000")</f>
        <v>5003</v>
      </c>
      <c r="B7" s="49" t="s">
        <v>78</v>
      </c>
      <c r="C7" s="49"/>
      <c r="D7" s="47" t="s">
        <v>76</v>
      </c>
      <c r="E7" s="83"/>
      <c r="F7" s="83"/>
    </row>
    <row r="8" spans="1:6" ht="15">
      <c r="A8" s="106" t="str">
        <f t="shared" si="0"/>
        <v>5004</v>
      </c>
      <c r="B8" s="49" t="s">
        <v>128</v>
      </c>
      <c r="C8" s="49"/>
      <c r="D8" s="106" t="s">
        <v>22</v>
      </c>
      <c r="E8" s="83"/>
      <c r="F8" s="83"/>
    </row>
    <row r="9" spans="1:6" ht="25.5">
      <c r="A9" s="106" t="str">
        <f t="shared" si="0"/>
        <v>5005</v>
      </c>
      <c r="B9" s="49" t="s">
        <v>130</v>
      </c>
      <c r="C9" s="49"/>
      <c r="D9" s="106" t="s">
        <v>22</v>
      </c>
      <c r="E9" s="83"/>
      <c r="F9" s="83"/>
    </row>
    <row r="10" spans="1:6" ht="25.5">
      <c r="A10" s="106" t="str">
        <f t="shared" si="0"/>
        <v>5006</v>
      </c>
      <c r="B10" s="49" t="s">
        <v>129</v>
      </c>
      <c r="C10" s="49"/>
      <c r="D10" s="106" t="s">
        <v>22</v>
      </c>
      <c r="E10" s="83"/>
      <c r="F10" s="83"/>
    </row>
    <row r="11" spans="1:6" ht="38.25">
      <c r="A11" s="106" t="str">
        <f t="shared" si="0"/>
        <v>5007</v>
      </c>
      <c r="B11" s="44" t="s">
        <v>276</v>
      </c>
      <c r="C11" s="49"/>
      <c r="D11" s="106" t="s">
        <v>22</v>
      </c>
      <c r="E11" s="83"/>
      <c r="F11" s="83"/>
    </row>
    <row r="12" spans="1:6" ht="38.25">
      <c r="A12" s="106" t="str">
        <f t="shared" si="0"/>
        <v>5008</v>
      </c>
      <c r="B12" s="44" t="s">
        <v>131</v>
      </c>
      <c r="C12" s="49"/>
      <c r="D12" s="106" t="s">
        <v>22</v>
      </c>
      <c r="E12" s="83"/>
      <c r="F12" s="83"/>
    </row>
    <row r="13" spans="1:6" ht="51">
      <c r="A13" s="106" t="str">
        <f t="shared" si="0"/>
        <v>5009</v>
      </c>
      <c r="B13" s="44" t="s">
        <v>239</v>
      </c>
      <c r="C13" s="49" t="s">
        <v>314</v>
      </c>
      <c r="D13" s="106" t="s">
        <v>22</v>
      </c>
      <c r="E13" s="83"/>
      <c r="F13" s="83"/>
    </row>
    <row r="14" spans="1:6" ht="38.25">
      <c r="A14" s="106" t="str">
        <f t="shared" si="0"/>
        <v>5010</v>
      </c>
      <c r="B14" s="44" t="s">
        <v>246</v>
      </c>
      <c r="C14" s="53"/>
      <c r="D14" s="100" t="s">
        <v>22</v>
      </c>
      <c r="E14" s="83"/>
      <c r="F14" s="83"/>
    </row>
    <row r="15" spans="1:6" ht="25.5">
      <c r="A15" s="106" t="str">
        <f t="shared" si="0"/>
        <v>5011</v>
      </c>
      <c r="B15" s="37" t="s">
        <v>446</v>
      </c>
      <c r="C15" s="107"/>
      <c r="D15" s="100" t="s">
        <v>22</v>
      </c>
      <c r="E15" s="84"/>
      <c r="F15" s="84"/>
    </row>
    <row r="16" spans="1:6" ht="25.5">
      <c r="A16" s="106" t="str">
        <f t="shared" si="0"/>
        <v>5012</v>
      </c>
      <c r="B16" s="107" t="s">
        <v>497</v>
      </c>
      <c r="C16" s="49" t="s">
        <v>506</v>
      </c>
      <c r="D16" s="100" t="s">
        <v>22</v>
      </c>
      <c r="E16" s="84"/>
      <c r="F16" s="84"/>
    </row>
    <row r="17" spans="1:6" ht="38.25">
      <c r="A17" s="106" t="str">
        <f t="shared" si="0"/>
        <v>5013</v>
      </c>
      <c r="B17" s="107" t="s">
        <v>444</v>
      </c>
      <c r="C17" s="37" t="s">
        <v>460</v>
      </c>
      <c r="D17" s="100" t="s">
        <v>445</v>
      </c>
      <c r="E17" s="84"/>
      <c r="F17" s="84"/>
    </row>
    <row r="18" spans="1:6" ht="51">
      <c r="A18" s="106" t="str">
        <f t="shared" si="0"/>
        <v>5014</v>
      </c>
      <c r="B18" s="107" t="s">
        <v>443</v>
      </c>
      <c r="C18" s="107" t="s">
        <v>448</v>
      </c>
      <c r="D18" s="100" t="s">
        <v>445</v>
      </c>
      <c r="E18" s="84"/>
      <c r="F18" s="84"/>
    </row>
    <row r="19" spans="1:6" ht="15">
      <c r="A19" s="40"/>
      <c r="B19" s="39"/>
      <c r="C19" s="39"/>
      <c r="D19" s="38"/>
      <c r="E19" s="17"/>
      <c r="F19" s="17"/>
    </row>
  </sheetData>
  <sheetProtection/>
  <mergeCells count="4">
    <mergeCell ref="A1:F1"/>
    <mergeCell ref="A2:F2"/>
    <mergeCell ref="A3:C3"/>
    <mergeCell ref="E3:F3"/>
  </mergeCells>
  <printOptions/>
  <pageMargins left="0.25" right="0.25" top="0.75" bottom="0.75" header="0.3" footer="0.3"/>
  <pageSetup fitToHeight="0" fitToWidth="1" horizontalDpi="1200" verticalDpi="1200" orientation="landscape" scale="68" r:id="rId2"/>
  <headerFooter>
    <oddHeader>&amp;C&amp;F</oddHeader>
    <oddFooter>&amp;C&amp;A</oddFooter>
  </headerFooter>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zoomScale="90" zoomScaleNormal="90" zoomScalePageLayoutView="0" workbookViewId="0" topLeftCell="A1">
      <pane ySplit="4" topLeftCell="A5" activePane="bottomLeft" state="frozen"/>
      <selection pane="topLeft" activeCell="B3" sqref="B3:E3"/>
      <selection pane="bottomLeft" activeCell="E5" sqref="E5"/>
    </sheetView>
  </sheetViews>
  <sheetFormatPr defaultColWidth="9.140625" defaultRowHeight="15"/>
  <cols>
    <col min="1" max="1" width="13.00390625" style="36" customWidth="1"/>
    <col min="2" max="2" width="42.7109375" style="11" customWidth="1"/>
    <col min="3" max="3" width="37.8515625" style="11" customWidth="1"/>
    <col min="4" max="4" width="19.7109375" style="11" customWidth="1"/>
    <col min="5" max="5" width="31.421875" style="11" customWidth="1"/>
    <col min="6" max="6" width="50.140625" style="11" customWidth="1"/>
    <col min="7" max="16384" width="9.140625" style="11" customWidth="1"/>
  </cols>
  <sheetData>
    <row r="1" spans="1:6" ht="25.5">
      <c r="A1" s="169" t="s">
        <v>643</v>
      </c>
      <c r="B1" s="169"/>
      <c r="C1" s="169"/>
      <c r="D1" s="169"/>
      <c r="E1" s="170"/>
      <c r="F1" s="170"/>
    </row>
    <row r="2" spans="1:6" ht="25.5">
      <c r="A2" s="169" t="s">
        <v>632</v>
      </c>
      <c r="B2" s="169"/>
      <c r="C2" s="169"/>
      <c r="D2" s="169"/>
      <c r="E2" s="170"/>
      <c r="F2" s="170"/>
    </row>
    <row r="3" spans="1:6" ht="23.25">
      <c r="A3" s="167" t="s">
        <v>11</v>
      </c>
      <c r="B3" s="167"/>
      <c r="C3" s="167"/>
      <c r="D3" s="92" t="s">
        <v>12</v>
      </c>
      <c r="E3" s="168" t="s">
        <v>13</v>
      </c>
      <c r="F3" s="168"/>
    </row>
    <row r="4" spans="1:6" ht="15">
      <c r="A4" s="82" t="s">
        <v>14</v>
      </c>
      <c r="B4" s="82" t="s">
        <v>4</v>
      </c>
      <c r="C4" s="82" t="s">
        <v>6</v>
      </c>
      <c r="D4" s="82" t="s">
        <v>15</v>
      </c>
      <c r="E4" s="82" t="s">
        <v>16</v>
      </c>
      <c r="F4" s="82" t="s">
        <v>9</v>
      </c>
    </row>
    <row r="5" spans="1:6" ht="25.5">
      <c r="A5" s="42" t="str">
        <f aca="true" t="shared" si="0" ref="A5:A42">TEXT(ROW(A1),"6000")</f>
        <v>6001</v>
      </c>
      <c r="B5" s="85" t="s">
        <v>133</v>
      </c>
      <c r="C5" s="20"/>
      <c r="D5" s="46" t="s">
        <v>134</v>
      </c>
      <c r="E5" s="83"/>
      <c r="F5" s="83"/>
    </row>
    <row r="6" spans="1:6" ht="51">
      <c r="A6" s="42" t="str">
        <f t="shared" si="0"/>
        <v>6002</v>
      </c>
      <c r="B6" s="85" t="s">
        <v>135</v>
      </c>
      <c r="C6" s="20"/>
      <c r="D6" s="46" t="s">
        <v>134</v>
      </c>
      <c r="E6" s="83"/>
      <c r="F6" s="83"/>
    </row>
    <row r="7" spans="1:6" ht="63.75">
      <c r="A7" s="42" t="str">
        <f t="shared" si="0"/>
        <v>6003</v>
      </c>
      <c r="B7" s="22" t="s">
        <v>263</v>
      </c>
      <c r="C7" s="16"/>
      <c r="D7" s="94" t="s">
        <v>74</v>
      </c>
      <c r="E7" s="83"/>
      <c r="F7" s="83"/>
    </row>
    <row r="8" spans="1:6" ht="25.5">
      <c r="A8" s="42" t="str">
        <f t="shared" si="0"/>
        <v>6004</v>
      </c>
      <c r="B8" s="20" t="s">
        <v>137</v>
      </c>
      <c r="C8" s="20"/>
      <c r="D8" s="35" t="s">
        <v>32</v>
      </c>
      <c r="E8" s="83"/>
      <c r="F8" s="83"/>
    </row>
    <row r="9" spans="1:6" ht="25.5">
      <c r="A9" s="42" t="str">
        <f t="shared" si="0"/>
        <v>6005</v>
      </c>
      <c r="B9" s="20" t="s">
        <v>138</v>
      </c>
      <c r="C9" s="20"/>
      <c r="D9" s="35" t="s">
        <v>36</v>
      </c>
      <c r="E9" s="83"/>
      <c r="F9" s="83"/>
    </row>
    <row r="10" spans="1:6" ht="25.5">
      <c r="A10" s="42" t="str">
        <f t="shared" si="0"/>
        <v>6006</v>
      </c>
      <c r="B10" s="22" t="s">
        <v>507</v>
      </c>
      <c r="C10" s="20"/>
      <c r="D10" s="94" t="s">
        <v>508</v>
      </c>
      <c r="E10" s="83"/>
      <c r="F10" s="83"/>
    </row>
    <row r="11" spans="1:6" ht="25.5">
      <c r="A11" s="42" t="str">
        <f t="shared" si="0"/>
        <v>6007</v>
      </c>
      <c r="B11" s="20" t="s">
        <v>139</v>
      </c>
      <c r="C11" s="20"/>
      <c r="D11" s="35" t="s">
        <v>140</v>
      </c>
      <c r="E11" s="83"/>
      <c r="F11" s="83"/>
    </row>
    <row r="12" spans="1:6" ht="63.75">
      <c r="A12" s="42" t="str">
        <f t="shared" si="0"/>
        <v>6008</v>
      </c>
      <c r="B12" s="20" t="s">
        <v>141</v>
      </c>
      <c r="C12" s="20" t="s">
        <v>301</v>
      </c>
      <c r="D12" s="35" t="s">
        <v>140</v>
      </c>
      <c r="E12" s="83"/>
      <c r="F12" s="83"/>
    </row>
    <row r="13" spans="1:6" ht="38.25">
      <c r="A13" s="42" t="str">
        <f t="shared" si="0"/>
        <v>6009</v>
      </c>
      <c r="B13" s="85" t="s">
        <v>142</v>
      </c>
      <c r="C13" s="16" t="s">
        <v>505</v>
      </c>
      <c r="D13" s="46" t="s">
        <v>20</v>
      </c>
      <c r="E13" s="83"/>
      <c r="F13" s="83"/>
    </row>
    <row r="14" spans="1:6" ht="38.25">
      <c r="A14" s="42" t="str">
        <f t="shared" si="0"/>
        <v>6010</v>
      </c>
      <c r="B14" s="22" t="s">
        <v>526</v>
      </c>
      <c r="C14" s="20"/>
      <c r="D14" s="94" t="s">
        <v>20</v>
      </c>
      <c r="E14" s="83"/>
      <c r="F14" s="83"/>
    </row>
    <row r="15" spans="1:6" ht="25.5">
      <c r="A15" s="42" t="str">
        <f t="shared" si="0"/>
        <v>6011</v>
      </c>
      <c r="B15" s="20" t="s">
        <v>143</v>
      </c>
      <c r="C15" s="20" t="s">
        <v>315</v>
      </c>
      <c r="D15" s="35" t="s">
        <v>144</v>
      </c>
      <c r="E15" s="83"/>
      <c r="F15" s="83"/>
    </row>
    <row r="16" spans="1:6" ht="51">
      <c r="A16" s="42" t="str">
        <f t="shared" si="0"/>
        <v>6012</v>
      </c>
      <c r="B16" s="85" t="s">
        <v>610</v>
      </c>
      <c r="C16" s="85" t="s">
        <v>238</v>
      </c>
      <c r="D16" s="35" t="s">
        <v>202</v>
      </c>
      <c r="E16" s="83"/>
      <c r="F16" s="83"/>
    </row>
    <row r="17" spans="1:6" ht="38.25">
      <c r="A17" s="42" t="str">
        <f t="shared" si="0"/>
        <v>6013</v>
      </c>
      <c r="B17" s="22" t="s">
        <v>525</v>
      </c>
      <c r="C17" s="20"/>
      <c r="D17" s="94" t="s">
        <v>145</v>
      </c>
      <c r="E17" s="83"/>
      <c r="F17" s="83"/>
    </row>
    <row r="18" spans="1:6" ht="38.25">
      <c r="A18" s="42" t="str">
        <f t="shared" si="0"/>
        <v>6014</v>
      </c>
      <c r="B18" s="22" t="s">
        <v>524</v>
      </c>
      <c r="C18" s="20"/>
      <c r="D18" s="94" t="s">
        <v>145</v>
      </c>
      <c r="E18" s="83"/>
      <c r="F18" s="83"/>
    </row>
    <row r="19" spans="1:6" ht="38.25">
      <c r="A19" s="42" t="str">
        <f t="shared" si="0"/>
        <v>6015</v>
      </c>
      <c r="B19" s="85" t="s">
        <v>280</v>
      </c>
      <c r="C19" s="85" t="s">
        <v>330</v>
      </c>
      <c r="D19" s="46" t="s">
        <v>40</v>
      </c>
      <c r="E19" s="83"/>
      <c r="F19" s="83"/>
    </row>
    <row r="20" spans="1:6" ht="38.25">
      <c r="A20" s="42" t="str">
        <f t="shared" si="0"/>
        <v>6016</v>
      </c>
      <c r="B20" s="85" t="s">
        <v>522</v>
      </c>
      <c r="C20" s="85" t="s">
        <v>523</v>
      </c>
      <c r="D20" s="46" t="s">
        <v>40</v>
      </c>
      <c r="E20" s="83"/>
      <c r="F20" s="83"/>
    </row>
    <row r="21" spans="1:6" ht="38.25">
      <c r="A21" s="42" t="str">
        <f t="shared" si="0"/>
        <v>6017</v>
      </c>
      <c r="B21" s="20" t="s">
        <v>146</v>
      </c>
      <c r="C21" s="20"/>
      <c r="D21" s="35" t="s">
        <v>147</v>
      </c>
      <c r="E21" s="83"/>
      <c r="F21" s="83"/>
    </row>
    <row r="22" spans="1:6" ht="15">
      <c r="A22" s="42" t="str">
        <f t="shared" si="0"/>
        <v>6018</v>
      </c>
      <c r="B22" s="20" t="s">
        <v>148</v>
      </c>
      <c r="C22" s="20"/>
      <c r="D22" s="42" t="s">
        <v>44</v>
      </c>
      <c r="E22" s="83"/>
      <c r="F22" s="83"/>
    </row>
    <row r="23" spans="1:6" ht="15">
      <c r="A23" s="42" t="str">
        <f t="shared" si="0"/>
        <v>6019</v>
      </c>
      <c r="B23" s="20" t="s">
        <v>149</v>
      </c>
      <c r="C23" s="20"/>
      <c r="D23" s="42" t="s">
        <v>44</v>
      </c>
      <c r="E23" s="83"/>
      <c r="F23" s="83"/>
    </row>
    <row r="24" spans="1:6" ht="15">
      <c r="A24" s="42" t="str">
        <f t="shared" si="0"/>
        <v>6020</v>
      </c>
      <c r="B24" s="20" t="s">
        <v>150</v>
      </c>
      <c r="C24" s="20"/>
      <c r="D24" s="42" t="s">
        <v>44</v>
      </c>
      <c r="E24" s="83"/>
      <c r="F24" s="83"/>
    </row>
    <row r="25" spans="1:6" ht="25.5">
      <c r="A25" s="42" t="str">
        <f t="shared" si="0"/>
        <v>6021</v>
      </c>
      <c r="B25" s="16" t="s">
        <v>285</v>
      </c>
      <c r="C25" s="16" t="s">
        <v>252</v>
      </c>
      <c r="D25" s="93" t="s">
        <v>207</v>
      </c>
      <c r="E25" s="83"/>
      <c r="F25" s="83"/>
    </row>
    <row r="26" spans="1:6" ht="38.25">
      <c r="A26" s="42" t="str">
        <f t="shared" si="0"/>
        <v>6022</v>
      </c>
      <c r="B26" s="22" t="s">
        <v>284</v>
      </c>
      <c r="C26" s="22"/>
      <c r="D26" s="96" t="s">
        <v>207</v>
      </c>
      <c r="E26" s="83"/>
      <c r="F26" s="83"/>
    </row>
    <row r="27" spans="1:6" ht="25.5">
      <c r="A27" s="42" t="str">
        <f t="shared" si="0"/>
        <v>6023</v>
      </c>
      <c r="B27" s="20" t="s">
        <v>151</v>
      </c>
      <c r="C27" s="20"/>
      <c r="D27" s="35" t="s">
        <v>154</v>
      </c>
      <c r="E27" s="83"/>
      <c r="F27" s="83"/>
    </row>
    <row r="28" spans="1:6" ht="25.5">
      <c r="A28" s="42" t="str">
        <f t="shared" si="0"/>
        <v>6024</v>
      </c>
      <c r="B28" s="20" t="s">
        <v>152</v>
      </c>
      <c r="C28" s="20"/>
      <c r="D28" s="35" t="s">
        <v>155</v>
      </c>
      <c r="E28" s="83"/>
      <c r="F28" s="83"/>
    </row>
    <row r="29" spans="1:6" ht="25.5">
      <c r="A29" s="42" t="str">
        <f t="shared" si="0"/>
        <v>6025</v>
      </c>
      <c r="B29" s="20" t="s">
        <v>153</v>
      </c>
      <c r="C29" s="20"/>
      <c r="D29" s="35" t="s">
        <v>156</v>
      </c>
      <c r="E29" s="83"/>
      <c r="F29" s="83"/>
    </row>
    <row r="30" spans="1:6" ht="25.5">
      <c r="A30" s="42" t="str">
        <f t="shared" si="0"/>
        <v>6026</v>
      </c>
      <c r="B30" s="20" t="s">
        <v>316</v>
      </c>
      <c r="C30" s="20"/>
      <c r="D30" s="42" t="s">
        <v>58</v>
      </c>
      <c r="E30" s="83"/>
      <c r="F30" s="83"/>
    </row>
    <row r="31" spans="1:6" ht="25.5">
      <c r="A31" s="42" t="str">
        <f t="shared" si="0"/>
        <v>6027</v>
      </c>
      <c r="B31" s="20" t="s">
        <v>159</v>
      </c>
      <c r="C31" s="20" t="s">
        <v>237</v>
      </c>
      <c r="D31" s="35" t="s">
        <v>65</v>
      </c>
      <c r="E31" s="83"/>
      <c r="F31" s="83"/>
    </row>
    <row r="32" spans="1:6" ht="38.25">
      <c r="A32" s="42" t="str">
        <f t="shared" si="0"/>
        <v>6028</v>
      </c>
      <c r="B32" s="20" t="s">
        <v>157</v>
      </c>
      <c r="C32" s="20"/>
      <c r="D32" s="42" t="s">
        <v>158</v>
      </c>
      <c r="E32" s="83"/>
      <c r="F32" s="83"/>
    </row>
    <row r="33" spans="1:6" ht="51">
      <c r="A33" s="42" t="str">
        <f t="shared" si="0"/>
        <v>6029</v>
      </c>
      <c r="B33" s="20" t="s">
        <v>478</v>
      </c>
      <c r="C33" s="20" t="s">
        <v>514</v>
      </c>
      <c r="D33" s="86" t="s">
        <v>158</v>
      </c>
      <c r="E33" s="83"/>
      <c r="F33" s="83"/>
    </row>
    <row r="34" spans="1:6" ht="38.25">
      <c r="A34" s="42" t="str">
        <f t="shared" si="0"/>
        <v>6030</v>
      </c>
      <c r="B34" s="20" t="s">
        <v>160</v>
      </c>
      <c r="C34" s="20"/>
      <c r="D34" s="35" t="s">
        <v>161</v>
      </c>
      <c r="E34" s="83"/>
      <c r="F34" s="83"/>
    </row>
    <row r="35" spans="1:6" ht="15">
      <c r="A35" s="42" t="str">
        <f t="shared" si="0"/>
        <v>6031</v>
      </c>
      <c r="B35" s="20" t="s">
        <v>162</v>
      </c>
      <c r="C35" s="20"/>
      <c r="D35" s="35" t="s">
        <v>164</v>
      </c>
      <c r="E35" s="83"/>
      <c r="F35" s="83"/>
    </row>
    <row r="36" spans="1:6" ht="25.5">
      <c r="A36" s="42" t="str">
        <f t="shared" si="0"/>
        <v>6032</v>
      </c>
      <c r="B36" s="85" t="s">
        <v>163</v>
      </c>
      <c r="C36" s="20"/>
      <c r="D36" s="46" t="s">
        <v>165</v>
      </c>
      <c r="E36" s="83"/>
      <c r="F36" s="83"/>
    </row>
    <row r="37" spans="1:6" ht="15">
      <c r="A37" s="42" t="str">
        <f t="shared" si="0"/>
        <v>6033</v>
      </c>
      <c r="B37" s="20" t="s">
        <v>166</v>
      </c>
      <c r="C37" s="20"/>
      <c r="D37" s="35" t="s">
        <v>66</v>
      </c>
      <c r="E37" s="83"/>
      <c r="F37" s="83"/>
    </row>
    <row r="38" spans="1:6" ht="25.5">
      <c r="A38" s="42" t="str">
        <f t="shared" si="0"/>
        <v>6034</v>
      </c>
      <c r="B38" s="20" t="s">
        <v>277</v>
      </c>
      <c r="C38" s="20" t="s">
        <v>317</v>
      </c>
      <c r="D38" s="35" t="s">
        <v>169</v>
      </c>
      <c r="E38" s="83"/>
      <c r="F38" s="83"/>
    </row>
    <row r="39" spans="1:6" ht="25.5">
      <c r="A39" s="42" t="str">
        <f t="shared" si="0"/>
        <v>6035</v>
      </c>
      <c r="B39" s="85" t="s">
        <v>167</v>
      </c>
      <c r="C39" s="20"/>
      <c r="D39" s="35" t="s">
        <v>18</v>
      </c>
      <c r="E39" s="83"/>
      <c r="F39" s="83"/>
    </row>
    <row r="40" spans="1:6" ht="38.25">
      <c r="A40" s="42" t="str">
        <f t="shared" si="0"/>
        <v>6036</v>
      </c>
      <c r="B40" s="85" t="s">
        <v>302</v>
      </c>
      <c r="C40" s="20"/>
      <c r="D40" s="35" t="s">
        <v>18</v>
      </c>
      <c r="E40" s="83"/>
      <c r="F40" s="83"/>
    </row>
    <row r="41" spans="1:6" ht="25.5">
      <c r="A41" s="42" t="str">
        <f t="shared" si="0"/>
        <v>6037</v>
      </c>
      <c r="B41" s="85" t="s">
        <v>168</v>
      </c>
      <c r="C41" s="20"/>
      <c r="D41" s="35" t="s">
        <v>68</v>
      </c>
      <c r="E41" s="83"/>
      <c r="F41" s="83"/>
    </row>
    <row r="42" spans="1:6" s="12" customFormat="1" ht="25.5">
      <c r="A42" s="42" t="str">
        <f t="shared" si="0"/>
        <v>6038</v>
      </c>
      <c r="B42" s="85" t="s">
        <v>303</v>
      </c>
      <c r="C42" s="20"/>
      <c r="D42" s="35" t="s">
        <v>68</v>
      </c>
      <c r="E42" s="83"/>
      <c r="F42" s="83"/>
    </row>
    <row r="43" spans="1:6" s="12" customFormat="1" ht="14.25">
      <c r="A43" s="13"/>
      <c r="B43" s="21"/>
      <c r="C43" s="29"/>
      <c r="D43" s="32"/>
      <c r="E43" s="14"/>
      <c r="F43" s="14"/>
    </row>
    <row r="44" spans="1:6" s="12" customFormat="1" ht="14.25">
      <c r="A44" s="43"/>
      <c r="B44" s="28"/>
      <c r="C44" s="28"/>
      <c r="D44" s="30"/>
      <c r="E44" s="14"/>
      <c r="F44" s="14"/>
    </row>
  </sheetData>
  <sheetProtection/>
  <mergeCells count="4">
    <mergeCell ref="A1:F1"/>
    <mergeCell ref="A2:F2"/>
    <mergeCell ref="A3:C3"/>
    <mergeCell ref="E3:F3"/>
  </mergeCells>
  <dataValidations count="1">
    <dataValidation type="list" allowBlank="1" showInputMessage="1" showErrorMessage="1" sqref="E42:E44">
      <formula1>'6-Usability'!#REF!</formula1>
    </dataValidation>
  </dataValidations>
  <printOptions/>
  <pageMargins left="0.25" right="0.25" top="0.75" bottom="0.75" header="0.3" footer="0.3"/>
  <pageSetup fitToHeight="0" fitToWidth="1" horizontalDpi="1200" verticalDpi="1200" orientation="landscape" scale="69" r:id="rId2"/>
  <headerFooter>
    <oddHeader>&amp;C&amp;F</oddHeader>
    <oddFooter>&amp;C&amp;A</oddFooter>
  </headerFooter>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90" zoomScaleNormal="90" zoomScalePageLayoutView="0" workbookViewId="0" topLeftCell="A1">
      <pane ySplit="4" topLeftCell="A5" activePane="bottomLeft" state="frozen"/>
      <selection pane="topLeft" activeCell="B3" sqref="B3:E3"/>
      <selection pane="bottomLeft" activeCell="E5" sqref="E5"/>
    </sheetView>
  </sheetViews>
  <sheetFormatPr defaultColWidth="9.140625" defaultRowHeight="15"/>
  <cols>
    <col min="1" max="1" width="13.00390625" style="36" customWidth="1"/>
    <col min="2" max="2" width="42.7109375" style="11" customWidth="1"/>
    <col min="3" max="3" width="37.8515625" style="11" customWidth="1"/>
    <col min="4" max="4" width="21.28125" style="11" customWidth="1"/>
    <col min="5" max="5" width="31.421875" style="11" customWidth="1"/>
    <col min="6" max="6" width="50.140625" style="11" customWidth="1"/>
    <col min="7" max="16384" width="9.140625" style="11" customWidth="1"/>
  </cols>
  <sheetData>
    <row r="1" spans="1:6" ht="25.5">
      <c r="A1" s="169" t="s">
        <v>643</v>
      </c>
      <c r="B1" s="169"/>
      <c r="C1" s="169"/>
      <c r="D1" s="169"/>
      <c r="E1" s="170"/>
      <c r="F1" s="170"/>
    </row>
    <row r="2" spans="1:6" ht="25.5">
      <c r="A2" s="169" t="s">
        <v>633</v>
      </c>
      <c r="B2" s="169"/>
      <c r="C2" s="169"/>
      <c r="D2" s="169"/>
      <c r="E2" s="170"/>
      <c r="F2" s="170"/>
    </row>
    <row r="3" spans="1:6" ht="23.25">
      <c r="A3" s="167" t="s">
        <v>11</v>
      </c>
      <c r="B3" s="167"/>
      <c r="C3" s="167"/>
      <c r="D3" s="92" t="s">
        <v>12</v>
      </c>
      <c r="E3" s="168" t="s">
        <v>13</v>
      </c>
      <c r="F3" s="168"/>
    </row>
    <row r="4" spans="1:6" ht="15">
      <c r="A4" s="82" t="s">
        <v>14</v>
      </c>
      <c r="B4" s="82" t="s">
        <v>4</v>
      </c>
      <c r="C4" s="82" t="s">
        <v>6</v>
      </c>
      <c r="D4" s="82" t="s">
        <v>15</v>
      </c>
      <c r="E4" s="82" t="s">
        <v>16</v>
      </c>
      <c r="F4" s="82" t="s">
        <v>9</v>
      </c>
    </row>
    <row r="5" spans="1:6" ht="25.5">
      <c r="A5" s="108" t="str">
        <f>TEXT(ROW(A1),"7000")</f>
        <v>7001</v>
      </c>
      <c r="B5" s="85" t="s">
        <v>319</v>
      </c>
      <c r="C5" s="20"/>
      <c r="D5" s="35" t="s">
        <v>170</v>
      </c>
      <c r="E5" s="83"/>
      <c r="F5" s="83"/>
    </row>
    <row r="6" spans="1:6" ht="38.25">
      <c r="A6" s="42" t="str">
        <f>TEXT(ROW(A2),"7000")</f>
        <v>7002</v>
      </c>
      <c r="B6" s="85" t="s">
        <v>171</v>
      </c>
      <c r="C6" s="20"/>
      <c r="D6" s="35" t="s">
        <v>172</v>
      </c>
      <c r="E6" s="83"/>
      <c r="F6" s="83"/>
    </row>
    <row r="7" spans="1:6" ht="38.25">
      <c r="A7" s="108" t="str">
        <f aca="true" t="shared" si="0" ref="A7:A36">TEXT(ROW(A3),"7000")</f>
        <v>7003</v>
      </c>
      <c r="B7" s="89" t="s">
        <v>612</v>
      </c>
      <c r="C7" s="16"/>
      <c r="D7" s="94" t="s">
        <v>318</v>
      </c>
      <c r="E7" s="83"/>
      <c r="F7" s="83"/>
    </row>
    <row r="8" spans="1:6" ht="38.25">
      <c r="A8" s="42" t="str">
        <f t="shared" si="0"/>
        <v>7004</v>
      </c>
      <c r="B8" s="85" t="s">
        <v>320</v>
      </c>
      <c r="C8" s="85"/>
      <c r="D8" s="46" t="s">
        <v>318</v>
      </c>
      <c r="E8" s="83"/>
      <c r="F8" s="83"/>
    </row>
    <row r="9" spans="1:6" ht="63.75">
      <c r="A9" s="108" t="str">
        <f t="shared" si="0"/>
        <v>7005</v>
      </c>
      <c r="B9" s="85" t="s">
        <v>518</v>
      </c>
      <c r="C9" s="87" t="s">
        <v>519</v>
      </c>
      <c r="D9" s="109" t="s">
        <v>318</v>
      </c>
      <c r="E9" s="84"/>
      <c r="F9" s="84"/>
    </row>
    <row r="10" spans="1:6" ht="25.5">
      <c r="A10" s="42" t="str">
        <f t="shared" si="0"/>
        <v>7006</v>
      </c>
      <c r="B10" s="20" t="s">
        <v>173</v>
      </c>
      <c r="C10" s="20"/>
      <c r="D10" s="35" t="s">
        <v>155</v>
      </c>
      <c r="E10" s="83"/>
      <c r="F10" s="83"/>
    </row>
    <row r="11" spans="1:6" ht="25.5">
      <c r="A11" s="108" t="str">
        <f t="shared" si="0"/>
        <v>7007</v>
      </c>
      <c r="B11" s="20" t="s">
        <v>79</v>
      </c>
      <c r="C11" s="20"/>
      <c r="D11" s="35" t="s">
        <v>82</v>
      </c>
      <c r="E11" s="83"/>
      <c r="F11" s="83"/>
    </row>
    <row r="12" spans="1:6" ht="25.5">
      <c r="A12" s="42" t="str">
        <f t="shared" si="0"/>
        <v>7008</v>
      </c>
      <c r="B12" s="20" t="s">
        <v>80</v>
      </c>
      <c r="C12" s="20"/>
      <c r="D12" s="42" t="s">
        <v>82</v>
      </c>
      <c r="E12" s="83"/>
      <c r="F12" s="83"/>
    </row>
    <row r="13" spans="1:6" ht="25.5">
      <c r="A13" s="108" t="str">
        <f t="shared" si="0"/>
        <v>7009</v>
      </c>
      <c r="B13" s="20" t="s">
        <v>81</v>
      </c>
      <c r="C13" s="20"/>
      <c r="D13" s="42" t="s">
        <v>82</v>
      </c>
      <c r="E13" s="83"/>
      <c r="F13" s="83"/>
    </row>
    <row r="14" spans="1:6" ht="25.5">
      <c r="A14" s="42" t="str">
        <f t="shared" si="0"/>
        <v>7010</v>
      </c>
      <c r="B14" s="20" t="s">
        <v>321</v>
      </c>
      <c r="C14" s="20"/>
      <c r="D14" s="42" t="s">
        <v>82</v>
      </c>
      <c r="E14" s="83"/>
      <c r="F14" s="83"/>
    </row>
    <row r="15" spans="1:6" ht="38.25">
      <c r="A15" s="108" t="str">
        <f t="shared" si="0"/>
        <v>7011</v>
      </c>
      <c r="B15" s="20" t="s">
        <v>527</v>
      </c>
      <c r="C15" s="20"/>
      <c r="D15" s="35" t="s">
        <v>156</v>
      </c>
      <c r="E15" s="83"/>
      <c r="F15" s="83"/>
    </row>
    <row r="16" spans="1:6" ht="25.5">
      <c r="A16" s="42" t="str">
        <f t="shared" si="0"/>
        <v>7012</v>
      </c>
      <c r="B16" s="20" t="s">
        <v>528</v>
      </c>
      <c r="C16" s="20"/>
      <c r="D16" s="35" t="s">
        <v>156</v>
      </c>
      <c r="E16" s="83"/>
      <c r="F16" s="83"/>
    </row>
    <row r="17" spans="1:6" ht="38.25">
      <c r="A17" s="108" t="str">
        <f t="shared" si="0"/>
        <v>7013</v>
      </c>
      <c r="B17" s="20" t="s">
        <v>174</v>
      </c>
      <c r="C17" s="20"/>
      <c r="D17" s="35" t="s">
        <v>156</v>
      </c>
      <c r="E17" s="83"/>
      <c r="F17" s="83"/>
    </row>
    <row r="18" spans="1:6" ht="51">
      <c r="A18" s="42" t="str">
        <f t="shared" si="0"/>
        <v>7014</v>
      </c>
      <c r="B18" s="20" t="s">
        <v>279</v>
      </c>
      <c r="C18" s="20" t="s">
        <v>278</v>
      </c>
      <c r="D18" s="35" t="s">
        <v>156</v>
      </c>
      <c r="E18" s="83"/>
      <c r="F18" s="83"/>
    </row>
    <row r="19" spans="1:6" ht="38.25">
      <c r="A19" s="108" t="str">
        <f t="shared" si="0"/>
        <v>7015</v>
      </c>
      <c r="B19" s="20" t="s">
        <v>175</v>
      </c>
      <c r="C19" s="20"/>
      <c r="D19" s="35" t="s">
        <v>156</v>
      </c>
      <c r="E19" s="83"/>
      <c r="F19" s="83"/>
    </row>
    <row r="20" spans="1:6" ht="38.25">
      <c r="A20" s="42" t="str">
        <f t="shared" si="0"/>
        <v>7016</v>
      </c>
      <c r="B20" s="85" t="s">
        <v>281</v>
      </c>
      <c r="C20" s="85" t="s">
        <v>235</v>
      </c>
      <c r="D20" s="42" t="s">
        <v>176</v>
      </c>
      <c r="E20" s="83"/>
      <c r="F20" s="83"/>
    </row>
    <row r="21" spans="1:6" ht="25.5">
      <c r="A21" s="108" t="str">
        <f t="shared" si="0"/>
        <v>7017</v>
      </c>
      <c r="B21" s="20" t="s">
        <v>83</v>
      </c>
      <c r="C21" s="20"/>
      <c r="D21" s="42" t="s">
        <v>101</v>
      </c>
      <c r="E21" s="83"/>
      <c r="F21" s="83"/>
    </row>
    <row r="22" spans="1:6" ht="25.5">
      <c r="A22" s="42" t="str">
        <f t="shared" si="0"/>
        <v>7018</v>
      </c>
      <c r="B22" s="20" t="s">
        <v>97</v>
      </c>
      <c r="C22" s="16"/>
      <c r="D22" s="42" t="s">
        <v>101</v>
      </c>
      <c r="E22" s="83"/>
      <c r="F22" s="83"/>
    </row>
    <row r="23" spans="1:6" ht="25.5">
      <c r="A23" s="108" t="str">
        <f t="shared" si="0"/>
        <v>7019</v>
      </c>
      <c r="B23" s="20" t="s">
        <v>98</v>
      </c>
      <c r="C23" s="20"/>
      <c r="D23" s="42" t="s">
        <v>101</v>
      </c>
      <c r="E23" s="83"/>
      <c r="F23" s="83"/>
    </row>
    <row r="24" spans="1:6" ht="25.5">
      <c r="A24" s="42" t="str">
        <f t="shared" si="0"/>
        <v>7020</v>
      </c>
      <c r="B24" s="20" t="s">
        <v>99</v>
      </c>
      <c r="C24" s="20"/>
      <c r="D24" s="35" t="s">
        <v>101</v>
      </c>
      <c r="E24" s="83"/>
      <c r="F24" s="83"/>
    </row>
    <row r="25" spans="1:6" ht="25.5">
      <c r="A25" s="108" t="str">
        <f t="shared" si="0"/>
        <v>7021</v>
      </c>
      <c r="B25" s="20" t="s">
        <v>100</v>
      </c>
      <c r="C25" s="20"/>
      <c r="D25" s="35" t="s">
        <v>101</v>
      </c>
      <c r="E25" s="83"/>
      <c r="F25" s="83"/>
    </row>
    <row r="26" spans="1:6" ht="25.5">
      <c r="A26" s="42" t="str">
        <f t="shared" si="0"/>
        <v>7022</v>
      </c>
      <c r="B26" s="85" t="s">
        <v>177</v>
      </c>
      <c r="C26" s="20"/>
      <c r="D26" s="42" t="s">
        <v>18</v>
      </c>
      <c r="E26" s="83"/>
      <c r="F26" s="83"/>
    </row>
    <row r="27" spans="1:6" ht="25.5">
      <c r="A27" s="108" t="str">
        <f t="shared" si="0"/>
        <v>7023</v>
      </c>
      <c r="B27" s="85" t="s">
        <v>178</v>
      </c>
      <c r="C27" s="20"/>
      <c r="D27" s="42" t="s">
        <v>18</v>
      </c>
      <c r="E27" s="83"/>
      <c r="F27" s="83"/>
    </row>
    <row r="28" spans="1:6" ht="38.25">
      <c r="A28" s="42" t="str">
        <f t="shared" si="0"/>
        <v>7024</v>
      </c>
      <c r="B28" s="85" t="s">
        <v>180</v>
      </c>
      <c r="C28" s="20"/>
      <c r="D28" s="35" t="s">
        <v>68</v>
      </c>
      <c r="E28" s="83"/>
      <c r="F28" s="83"/>
    </row>
    <row r="29" spans="1:6" ht="25.5">
      <c r="A29" s="108" t="str">
        <f t="shared" si="0"/>
        <v>7025</v>
      </c>
      <c r="B29" s="85" t="s">
        <v>67</v>
      </c>
      <c r="C29" s="20"/>
      <c r="D29" s="35" t="s">
        <v>68</v>
      </c>
      <c r="E29" s="83"/>
      <c r="F29" s="83"/>
    </row>
    <row r="30" spans="1:6" ht="25.5">
      <c r="A30" s="42" t="str">
        <f t="shared" si="0"/>
        <v>7026</v>
      </c>
      <c r="B30" s="85" t="s">
        <v>179</v>
      </c>
      <c r="C30" s="20"/>
      <c r="D30" s="35" t="s">
        <v>68</v>
      </c>
      <c r="E30" s="83"/>
      <c r="F30" s="83"/>
    </row>
    <row r="31" spans="1:6" ht="38.25">
      <c r="A31" s="108" t="str">
        <f t="shared" si="0"/>
        <v>7027</v>
      </c>
      <c r="B31" s="85" t="s">
        <v>322</v>
      </c>
      <c r="C31" s="20"/>
      <c r="D31" s="35" t="s">
        <v>68</v>
      </c>
      <c r="E31" s="83"/>
      <c r="F31" s="83"/>
    </row>
    <row r="32" spans="1:6" ht="38.25">
      <c r="A32" s="42" t="str">
        <f t="shared" si="0"/>
        <v>7028</v>
      </c>
      <c r="B32" s="85" t="s">
        <v>181</v>
      </c>
      <c r="C32" s="20"/>
      <c r="D32" s="35" t="s">
        <v>68</v>
      </c>
      <c r="E32" s="83"/>
      <c r="F32" s="83"/>
    </row>
    <row r="33" spans="1:6" ht="25.5">
      <c r="A33" s="108" t="str">
        <f t="shared" si="0"/>
        <v>7029</v>
      </c>
      <c r="B33" s="85" t="s">
        <v>182</v>
      </c>
      <c r="C33" s="20" t="s">
        <v>323</v>
      </c>
      <c r="D33" s="35" t="s">
        <v>186</v>
      </c>
      <c r="E33" s="83"/>
      <c r="F33" s="83"/>
    </row>
    <row r="34" spans="1:6" ht="25.5">
      <c r="A34" s="42" t="str">
        <f t="shared" si="0"/>
        <v>7030</v>
      </c>
      <c r="B34" s="85" t="s">
        <v>183</v>
      </c>
      <c r="C34" s="20"/>
      <c r="D34" s="35" t="s">
        <v>186</v>
      </c>
      <c r="E34" s="83"/>
      <c r="F34" s="83"/>
    </row>
    <row r="35" spans="1:6" ht="38.25">
      <c r="A35" s="108" t="str">
        <f t="shared" si="0"/>
        <v>7031</v>
      </c>
      <c r="B35" s="85" t="s">
        <v>184</v>
      </c>
      <c r="C35" s="85" t="s">
        <v>236</v>
      </c>
      <c r="D35" s="35" t="s">
        <v>186</v>
      </c>
      <c r="E35" s="83"/>
      <c r="F35" s="83"/>
    </row>
    <row r="36" spans="1:6" ht="38.25">
      <c r="A36" s="42" t="str">
        <f t="shared" si="0"/>
        <v>7032</v>
      </c>
      <c r="B36" s="85" t="s">
        <v>185</v>
      </c>
      <c r="C36" s="20" t="s">
        <v>324</v>
      </c>
      <c r="D36" s="35" t="s">
        <v>187</v>
      </c>
      <c r="E36" s="83"/>
      <c r="F36" s="83"/>
    </row>
  </sheetData>
  <sheetProtection/>
  <mergeCells count="4">
    <mergeCell ref="A1:F1"/>
    <mergeCell ref="A2:F2"/>
    <mergeCell ref="A3:C3"/>
    <mergeCell ref="E3:F3"/>
  </mergeCells>
  <printOptions/>
  <pageMargins left="0.25" right="0.25" top="0.75" bottom="0.75" header="0.3" footer="0.3"/>
  <pageSetup fitToHeight="0" fitToWidth="1" horizontalDpi="1200" verticalDpi="1200" orientation="landscape" scale="69" r:id="rId2"/>
  <headerFooter>
    <oddHeader>&amp;C&amp;F</oddHeader>
    <oddFooter>&amp;C&amp;A</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2022-05-04T18:11:33Z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0x010100474DA4849EEC374ABEDD08BC9F466249</vt:lpwstr>
  </property>
  <property fmtid="{D5CDD505-2E9C-101B-9397-08002B2CF9AE}" pid="3" name="EmailTo">
    <vt:lpwstr/>
  </property>
  <property fmtid="{D5CDD505-2E9C-101B-9397-08002B2CF9AE}" pid="4" name="EmailHeaders">
    <vt:lpwstr/>
  </property>
  <property fmtid="{D5CDD505-2E9C-101B-9397-08002B2CF9AE}" pid="5" name="EmailSender">
    <vt:lpwstr/>
  </property>
  <property fmtid="{D5CDD505-2E9C-101B-9397-08002B2CF9AE}" pid="6" name="EmailFrom">
    <vt:lpwstr/>
  </property>
  <property fmtid="{D5CDD505-2E9C-101B-9397-08002B2CF9AE}" pid="7" name="EmailSubject">
    <vt:lpwstr/>
  </property>
  <property fmtid="{D5CDD505-2E9C-101B-9397-08002B2CF9AE}" pid="8" name="EmailCc">
    <vt:lpwstr/>
  </property>
</Properties>
</file>