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690" windowHeight="7290" activeTab="0"/>
  </bookViews>
  <sheets>
    <sheet name="PS20170211" sheetId="1" r:id="rId1"/>
  </sheets>
  <definedNames>
    <definedName name="_xlnm.Print_Area" localSheetId="0">'PS20170211'!$A$1:$O$116</definedName>
    <definedName name="_xlnm.Print_Titles" localSheetId="0">'PS20170211'!$1:$3</definedName>
  </definedNames>
  <calcPr fullCalcOnLoad="1"/>
</workbook>
</file>

<file path=xl/sharedStrings.xml><?xml version="1.0" encoding="utf-8"?>
<sst xmlns="http://schemas.openxmlformats.org/spreadsheetml/2006/main" count="130" uniqueCount="65">
  <si>
    <t>ESTIMATED</t>
  </si>
  <si>
    <t>FEES</t>
  </si>
  <si>
    <t>TOTAL</t>
  </si>
  <si>
    <t>$</t>
  </si>
  <si>
    <t>DISBURS.</t>
  </si>
  <si>
    <t>THE CITY OF VANCOUVER</t>
  </si>
  <si>
    <t>Name</t>
  </si>
  <si>
    <t>insert hourly rates here</t>
  </si>
  <si>
    <t>Estimated Fees and Disbursements</t>
  </si>
  <si>
    <t>Sub-task 1 as defined by Proponent</t>
  </si>
  <si>
    <t>Sub-task 2 as defined by Proponent</t>
  </si>
  <si>
    <t>Sub-task 3 as defined by Proponent</t>
  </si>
  <si>
    <t>Sub-task 4 as defined by Proponent</t>
  </si>
  <si>
    <t>Sub-task 5 as defined by Proponent</t>
  </si>
  <si>
    <t>Sub-task 6 as defined by Proponent</t>
  </si>
  <si>
    <t>insert the relevant disciplines</t>
  </si>
  <si>
    <t>PLEASE NOTE:</t>
  </si>
  <si>
    <t>For proposed support staff, provide hourly rates including all costs for salary, benefits, profit</t>
  </si>
  <si>
    <t>For personnel proposed that currently resides outside of the Metropolitan Vancouver area</t>
  </si>
  <si>
    <t>provides the expected per diem for all meals, accommodation and travel costs.</t>
  </si>
  <si>
    <t>All prices are to be exclusive of applicable sales taxes calculated upon such prices, but</t>
  </si>
  <si>
    <t>inclusive of all other costs.</t>
  </si>
  <si>
    <t>`</t>
  </si>
  <si>
    <t>Other Tasks (as defined by Proponent)</t>
  </si>
  <si>
    <t>Sub-total Other Tasks</t>
  </si>
  <si>
    <r>
      <t xml:space="preserve">Task 1A – </t>
    </r>
    <r>
      <rPr>
        <b/>
        <sz val="10"/>
        <color indexed="8"/>
        <rFont val="Trebuchet MS"/>
        <family val="2"/>
      </rPr>
      <t>Regulatory Requirement Review</t>
    </r>
  </si>
  <si>
    <r>
      <t xml:space="preserve">Task 2 – </t>
    </r>
    <r>
      <rPr>
        <b/>
        <sz val="10"/>
        <color indexed="8"/>
        <rFont val="Trebuchet MS"/>
        <family val="2"/>
      </rPr>
      <t>Landfill Gas System Design</t>
    </r>
  </si>
  <si>
    <t>Task 3A - Phase 3SE Closure Lessons Learned Workshop</t>
  </si>
  <si>
    <t>Task 3B - Phase 3NE Closure Preliminary Grading Plan</t>
  </si>
  <si>
    <t>Task 3C - Develop Conceptual Closure System for Phase 3NE</t>
  </si>
  <si>
    <t>Task 3D - Material Review and Laboratory Testing</t>
  </si>
  <si>
    <t>Task 1</t>
  </si>
  <si>
    <t>Sub-total Task 1</t>
  </si>
  <si>
    <t>Task 1B – Review of Previous Work</t>
  </si>
  <si>
    <t>Sub-task  as defined by Proponent</t>
  </si>
  <si>
    <t>Sub-total Task 2</t>
  </si>
  <si>
    <t>Task 3</t>
  </si>
  <si>
    <t>Task 3 – Phase 3NE Closure System Conceptual Design</t>
  </si>
  <si>
    <t>Task 3E - Landfill Gas Management System</t>
  </si>
  <si>
    <t>Task 3E1 – Assessment of Landfill Gas Works within Phase 3NE</t>
  </si>
  <si>
    <t>Task 3E2 - Landfill Gas Management System Design</t>
  </si>
  <si>
    <t>Task 3F - Surface Water Drainage Systems/Management Plan</t>
  </si>
  <si>
    <t>Task 3G - Cost-Benefit/Risk Analysis</t>
  </si>
  <si>
    <t>Task 3H - Recommended Design</t>
  </si>
  <si>
    <t>Sub-total Task 3</t>
  </si>
  <si>
    <t>Task 4</t>
  </si>
  <si>
    <t>Task 4A - Surveying and Settlement Monitoring &amp; Modeling/Analysis</t>
  </si>
  <si>
    <t>Task 4B - Final Grading Plan</t>
  </si>
  <si>
    <t>Task 4C – Final Survey for Construction</t>
  </si>
  <si>
    <t>Sub-total Task 4</t>
  </si>
  <si>
    <t>Task 5 - Health and Safety</t>
  </si>
  <si>
    <t>Sub-total Task 5</t>
  </si>
  <si>
    <t>Task 6 - Detailed Design, Tender Preparation, and Tendering</t>
  </si>
  <si>
    <t>Sub-total Task 6</t>
  </si>
  <si>
    <t>Task 7 - Construction Phase Responsibilities</t>
  </si>
  <si>
    <t>Sub-total Task 7</t>
  </si>
  <si>
    <t>Task 8 - Operation and Maintenance Manuals</t>
  </si>
  <si>
    <t>Task 9 - Project Wrap-Up Report</t>
  </si>
  <si>
    <t>Sub-total Task 8</t>
  </si>
  <si>
    <t>Sub-total Task 9</t>
  </si>
  <si>
    <t>Task 10 - Communications</t>
  </si>
  <si>
    <t>Sub-total Task 10</t>
  </si>
  <si>
    <t>Total Fees (exclusive of GST)</t>
  </si>
  <si>
    <t>and any other  related expenses.</t>
  </si>
  <si>
    <t>PS20170211 - VLF Phase 3NE Design Services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</si>
</sst>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0.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2" tint="-0.89998000860214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44" fontId="2" fillId="0" borderId="0" xfId="44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65" fontId="0" fillId="33" borderId="11" xfId="44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4" fillId="0" borderId="13" xfId="0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1" fontId="4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0" fillId="33" borderId="23" xfId="0" applyNumberFormat="1" applyFont="1" applyFill="1" applyBorder="1" applyAlignment="1">
      <alignment wrapText="1"/>
    </xf>
    <xf numFmtId="0" fontId="2" fillId="33" borderId="24" xfId="0" applyFont="1" applyFill="1" applyBorder="1" applyAlignment="1">
      <alignment horizontal="center"/>
    </xf>
    <xf numFmtId="166" fontId="2" fillId="0" borderId="23" xfId="0" applyNumberFormat="1" applyFont="1" applyFill="1" applyBorder="1" applyAlignment="1">
      <alignment/>
    </xf>
    <xf numFmtId="165" fontId="0" fillId="33" borderId="24" xfId="44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/>
    </xf>
    <xf numFmtId="165" fontId="0" fillId="0" borderId="24" xfId="44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wrapText="1"/>
    </xf>
    <xf numFmtId="166" fontId="2" fillId="0" borderId="23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166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167" fontId="3" fillId="0" borderId="27" xfId="0" applyNumberFormat="1" applyFont="1" applyFill="1" applyBorder="1" applyAlignment="1">
      <alignment horizontal="center"/>
    </xf>
    <xf numFmtId="167" fontId="0" fillId="0" borderId="11" xfId="44" applyNumberFormat="1" applyFont="1" applyFill="1" applyBorder="1" applyAlignment="1">
      <alignment horizontal="center"/>
    </xf>
    <xf numFmtId="167" fontId="0" fillId="0" borderId="24" xfId="44" applyNumberFormat="1" applyFont="1" applyFill="1" applyBorder="1" applyAlignment="1">
      <alignment horizontal="center"/>
    </xf>
    <xf numFmtId="167" fontId="0" fillId="0" borderId="11" xfId="44" applyNumberFormat="1" applyFont="1" applyBorder="1" applyAlignment="1">
      <alignment horizontal="center"/>
    </xf>
    <xf numFmtId="167" fontId="0" fillId="0" borderId="24" xfId="44" applyNumberFormat="1" applyFont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67" fontId="0" fillId="0" borderId="28" xfId="44" applyNumberFormat="1" applyFont="1" applyBorder="1" applyAlignment="1">
      <alignment horizontal="center"/>
    </xf>
    <xf numFmtId="167" fontId="0" fillId="0" borderId="29" xfId="44" applyNumberFormat="1" applyFont="1" applyFill="1" applyBorder="1" applyAlignment="1">
      <alignment horizontal="center"/>
    </xf>
    <xf numFmtId="167" fontId="2" fillId="0" borderId="27" xfId="44" applyNumberFormat="1" applyFont="1" applyFill="1" applyBorder="1" applyAlignment="1">
      <alignment horizontal="center"/>
    </xf>
    <xf numFmtId="167" fontId="2" fillId="0" borderId="30" xfId="44" applyNumberFormat="1" applyFont="1" applyFill="1" applyBorder="1" applyAlignment="1">
      <alignment horizontal="center"/>
    </xf>
    <xf numFmtId="167" fontId="4" fillId="0" borderId="31" xfId="0" applyNumberFormat="1" applyFont="1" applyBorder="1" applyAlignment="1">
      <alignment/>
    </xf>
    <xf numFmtId="164" fontId="40" fillId="0" borderId="10" xfId="0" applyNumberFormat="1" applyFont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40" fillId="0" borderId="32" xfId="0" applyNumberFormat="1" applyFont="1" applyFill="1" applyBorder="1" applyAlignment="1">
      <alignment horizontal="center"/>
    </xf>
    <xf numFmtId="167" fontId="0" fillId="0" borderId="32" xfId="44" applyNumberFormat="1" applyFont="1" applyFill="1" applyBorder="1" applyAlignment="1">
      <alignment horizontal="center"/>
    </xf>
    <xf numFmtId="167" fontId="0" fillId="0" borderId="33" xfId="44" applyNumberFormat="1" applyFont="1" applyFill="1" applyBorder="1" applyAlignment="1">
      <alignment horizontal="center"/>
    </xf>
    <xf numFmtId="167" fontId="0" fillId="0" borderId="32" xfId="44" applyNumberFormat="1" applyFont="1" applyBorder="1" applyAlignment="1">
      <alignment horizontal="center"/>
    </xf>
    <xf numFmtId="167" fontId="0" fillId="0" borderId="33" xfId="44" applyNumberFormat="1" applyFont="1" applyBorder="1" applyAlignment="1">
      <alignment horizontal="center"/>
    </xf>
    <xf numFmtId="167" fontId="3" fillId="0" borderId="32" xfId="0" applyNumberFormat="1" applyFont="1" applyFill="1" applyBorder="1" applyAlignment="1">
      <alignment horizontal="center"/>
    </xf>
    <xf numFmtId="167" fontId="2" fillId="0" borderId="32" xfId="44" applyNumberFormat="1" applyFont="1" applyFill="1" applyBorder="1" applyAlignment="1">
      <alignment horizontal="center"/>
    </xf>
    <xf numFmtId="167" fontId="2" fillId="0" borderId="33" xfId="44" applyNumberFormat="1" applyFont="1" applyFill="1" applyBorder="1" applyAlignment="1">
      <alignment horizontal="center"/>
    </xf>
    <xf numFmtId="0" fontId="40" fillId="0" borderId="17" xfId="0" applyFont="1" applyBorder="1" applyAlignment="1">
      <alignment horizontal="left"/>
    </xf>
    <xf numFmtId="0" fontId="3" fillId="0" borderId="27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1" fontId="0" fillId="33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42" fillId="0" borderId="0" xfId="0" applyFont="1" applyAlignment="1">
      <alignment/>
    </xf>
    <xf numFmtId="166" fontId="2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33" borderId="11" xfId="0" applyNumberFormat="1" applyFont="1" applyFill="1" applyBorder="1" applyAlignment="1">
      <alignment wrapText="1"/>
    </xf>
    <xf numFmtId="166" fontId="2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7" fontId="4" fillId="34" borderId="38" xfId="0" applyNumberFormat="1" applyFon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90"/>
  <sheetViews>
    <sheetView tabSelected="1" view="pageLayout" zoomScale="80" zoomScalePageLayoutView="80" workbookViewId="0" topLeftCell="A16">
      <selection activeCell="B6" sqref="B6"/>
    </sheetView>
  </sheetViews>
  <sheetFormatPr defaultColWidth="9.140625" defaultRowHeight="12" customHeight="1"/>
  <cols>
    <col min="1" max="1" width="6.57421875" style="21" customWidth="1"/>
    <col min="2" max="2" width="79.00390625" style="0" customWidth="1"/>
    <col min="3" max="3" width="20.140625" style="0" customWidth="1"/>
    <col min="4" max="4" width="16.8515625" style="0" customWidth="1"/>
    <col min="5" max="5" width="18.57421875" style="0" customWidth="1"/>
    <col min="6" max="6" width="9.8515625" style="0" customWidth="1"/>
    <col min="7" max="7" width="10.7109375" style="0" customWidth="1"/>
    <col min="8" max="8" width="13.00390625" style="0" customWidth="1"/>
    <col min="9" max="11" width="16.00390625" style="0" customWidth="1"/>
    <col min="12" max="12" width="12.57421875" style="0" customWidth="1"/>
    <col min="13" max="13" width="11.8515625" style="0" customWidth="1"/>
    <col min="14" max="14" width="22.00390625" style="0" customWidth="1"/>
  </cols>
  <sheetData>
    <row r="1" spans="1:14" ht="36" customHeight="1" thickTop="1">
      <c r="A1" s="94" t="s">
        <v>5</v>
      </c>
      <c r="B1" s="95"/>
      <c r="C1" s="76" t="s">
        <v>15</v>
      </c>
      <c r="D1" s="35"/>
      <c r="E1" s="36"/>
      <c r="F1" s="36"/>
      <c r="G1" s="36"/>
      <c r="H1" s="37"/>
      <c r="I1" s="38"/>
      <c r="J1" s="38"/>
      <c r="K1" s="38"/>
      <c r="L1" s="39" t="s">
        <v>0</v>
      </c>
      <c r="M1" s="39" t="s">
        <v>0</v>
      </c>
      <c r="N1" s="40" t="s">
        <v>2</v>
      </c>
    </row>
    <row r="2" spans="1:14" ht="31.5" customHeight="1">
      <c r="A2" s="96" t="s">
        <v>64</v>
      </c>
      <c r="B2" s="97"/>
      <c r="C2" s="11" t="s">
        <v>6</v>
      </c>
      <c r="D2" s="11" t="s">
        <v>6</v>
      </c>
      <c r="E2" s="11" t="s">
        <v>6</v>
      </c>
      <c r="F2" s="11" t="s">
        <v>6</v>
      </c>
      <c r="G2" s="11" t="s">
        <v>6</v>
      </c>
      <c r="H2" s="11" t="s">
        <v>6</v>
      </c>
      <c r="I2" s="11" t="s">
        <v>6</v>
      </c>
      <c r="J2" s="11" t="s">
        <v>6</v>
      </c>
      <c r="K2" s="11" t="s">
        <v>6</v>
      </c>
      <c r="L2" s="19" t="s">
        <v>1</v>
      </c>
      <c r="M2" s="19" t="s">
        <v>4</v>
      </c>
      <c r="N2" s="41" t="s">
        <v>1</v>
      </c>
    </row>
    <row r="3" spans="1:14" ht="13.5" customHeight="1">
      <c r="A3" s="98" t="s">
        <v>8</v>
      </c>
      <c r="B3" s="99"/>
      <c r="C3" s="66" t="s">
        <v>7</v>
      </c>
      <c r="D3" s="3"/>
      <c r="E3" s="3"/>
      <c r="F3" s="3"/>
      <c r="G3" s="3"/>
      <c r="H3" s="13"/>
      <c r="I3" s="23"/>
      <c r="J3" s="13"/>
      <c r="K3" s="13"/>
      <c r="L3" s="20" t="s">
        <v>3</v>
      </c>
      <c r="M3" s="20" t="s">
        <v>3</v>
      </c>
      <c r="N3" s="42" t="s">
        <v>3</v>
      </c>
    </row>
    <row r="4" spans="1:14" ht="13.5" customHeight="1">
      <c r="A4" s="43"/>
      <c r="B4" s="14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44"/>
    </row>
    <row r="5" spans="1:14" s="27" customFormat="1" ht="14.25" customHeight="1">
      <c r="A5" s="45">
        <v>1</v>
      </c>
      <c r="B5" s="82" t="s">
        <v>31</v>
      </c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46"/>
    </row>
    <row r="6" spans="1:14" s="27" customFormat="1" ht="12" customHeight="1">
      <c r="A6" s="47">
        <f>A5+0.1</f>
        <v>1.1</v>
      </c>
      <c r="B6" s="18" t="s">
        <v>25</v>
      </c>
      <c r="C6" s="29"/>
      <c r="D6" s="12"/>
      <c r="E6" s="12"/>
      <c r="F6" s="12"/>
      <c r="G6" s="12"/>
      <c r="H6" s="12"/>
      <c r="I6" s="12"/>
      <c r="J6" s="12"/>
      <c r="K6" s="12"/>
      <c r="L6" s="56"/>
      <c r="M6" s="56"/>
      <c r="N6" s="57"/>
    </row>
    <row r="7" spans="1:14" s="27" customFormat="1" ht="12" customHeight="1">
      <c r="A7" s="47">
        <f>A6+0.1</f>
        <v>1.2000000000000002</v>
      </c>
      <c r="B7" s="18" t="s">
        <v>33</v>
      </c>
      <c r="C7" s="12"/>
      <c r="D7" s="12"/>
      <c r="E7" s="12"/>
      <c r="F7" s="12"/>
      <c r="G7" s="12"/>
      <c r="H7" s="12"/>
      <c r="I7" s="12"/>
      <c r="J7" s="12"/>
      <c r="K7" s="12"/>
      <c r="L7" s="56"/>
      <c r="M7" s="56"/>
      <c r="N7" s="57"/>
    </row>
    <row r="8" spans="1:14" s="27" customFormat="1" ht="12" customHeight="1">
      <c r="A8" s="47">
        <f>A7+0.1</f>
        <v>1.3000000000000003</v>
      </c>
      <c r="B8" s="28" t="s">
        <v>34</v>
      </c>
      <c r="C8" s="12"/>
      <c r="D8" s="12"/>
      <c r="E8" s="12"/>
      <c r="F8" s="12"/>
      <c r="G8" s="12"/>
      <c r="H8" s="12"/>
      <c r="I8" s="29"/>
      <c r="J8" s="12"/>
      <c r="K8" s="12"/>
      <c r="L8" s="56"/>
      <c r="M8" s="56"/>
      <c r="N8" s="57"/>
    </row>
    <row r="9" spans="1:14" s="27" customFormat="1" ht="12" customHeight="1">
      <c r="A9" s="47">
        <v>1.4</v>
      </c>
      <c r="B9" s="28" t="s">
        <v>34</v>
      </c>
      <c r="C9" s="67"/>
      <c r="D9" s="67"/>
      <c r="E9" s="67"/>
      <c r="F9" s="67"/>
      <c r="G9" s="67"/>
      <c r="H9" s="67"/>
      <c r="I9" s="68"/>
      <c r="J9" s="67"/>
      <c r="K9" s="67"/>
      <c r="L9" s="69"/>
      <c r="M9" s="69"/>
      <c r="N9" s="70"/>
    </row>
    <row r="10" spans="1:14" s="27" customFormat="1" ht="12" customHeight="1">
      <c r="A10" s="47">
        <v>1.5</v>
      </c>
      <c r="B10" s="28" t="s">
        <v>34</v>
      </c>
      <c r="C10" s="67"/>
      <c r="D10" s="67"/>
      <c r="E10" s="67"/>
      <c r="F10" s="67"/>
      <c r="G10" s="67"/>
      <c r="H10" s="67"/>
      <c r="I10" s="68"/>
      <c r="J10" s="67"/>
      <c r="K10" s="67"/>
      <c r="L10" s="69"/>
      <c r="M10" s="69"/>
      <c r="N10" s="70"/>
    </row>
    <row r="11" spans="1:14" s="27" customFormat="1" ht="12" customHeight="1" thickBot="1">
      <c r="A11" s="47">
        <v>1.6</v>
      </c>
      <c r="B11" s="28" t="s">
        <v>34</v>
      </c>
      <c r="C11" s="67"/>
      <c r="D11" s="67"/>
      <c r="E11" s="67"/>
      <c r="F11" s="67"/>
      <c r="G11" s="67"/>
      <c r="H11" s="67"/>
      <c r="I11" s="68"/>
      <c r="J11" s="67"/>
      <c r="K11" s="67"/>
      <c r="L11" s="69"/>
      <c r="M11" s="69"/>
      <c r="N11" s="70"/>
    </row>
    <row r="12" spans="1:14" s="27" customFormat="1" ht="12" customHeight="1">
      <c r="A12" s="90"/>
      <c r="B12" s="30" t="s">
        <v>32</v>
      </c>
      <c r="C12" s="77" t="e">
        <f aca="true" t="shared" si="0" ref="C12:K12">SUM(C6:C11)*C3</f>
        <v>#VALUE!</v>
      </c>
      <c r="D12" s="55">
        <f t="shared" si="0"/>
        <v>0</v>
      </c>
      <c r="E12" s="55">
        <f t="shared" si="0"/>
        <v>0</v>
      </c>
      <c r="F12" s="55">
        <f t="shared" si="0"/>
        <v>0</v>
      </c>
      <c r="G12" s="55">
        <f t="shared" si="0"/>
        <v>0</v>
      </c>
      <c r="H12" s="55">
        <f t="shared" si="0"/>
        <v>0</v>
      </c>
      <c r="I12" s="55">
        <f t="shared" si="0"/>
        <v>0</v>
      </c>
      <c r="J12" s="55">
        <f t="shared" si="0"/>
        <v>0</v>
      </c>
      <c r="K12" s="55">
        <f t="shared" si="0"/>
        <v>0</v>
      </c>
      <c r="L12" s="63"/>
      <c r="M12" s="63"/>
      <c r="N12" s="64"/>
    </row>
    <row r="13" spans="1:14" ht="12" customHeight="1">
      <c r="A13" s="88"/>
      <c r="B13" s="16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46"/>
    </row>
    <row r="14" spans="1:14" ht="12.75" customHeight="1">
      <c r="A14" s="84">
        <v>2</v>
      </c>
      <c r="B14" s="82" t="s">
        <v>26</v>
      </c>
      <c r="C14" s="8"/>
      <c r="D14" s="8"/>
      <c r="E14" s="8"/>
      <c r="F14" s="8"/>
      <c r="G14" s="8"/>
      <c r="H14" s="8"/>
      <c r="I14" s="8"/>
      <c r="J14" s="8"/>
      <c r="K14" s="8"/>
      <c r="L14" s="9"/>
      <c r="M14" s="9"/>
      <c r="N14" s="46"/>
    </row>
    <row r="15" spans="1:14" ht="12.75" customHeight="1">
      <c r="A15" s="85">
        <f aca="true" t="shared" si="1" ref="A15:A20">A14+0.1</f>
        <v>2.1</v>
      </c>
      <c r="B15" s="28" t="s">
        <v>34</v>
      </c>
      <c r="C15" s="12"/>
      <c r="D15" s="12"/>
      <c r="E15" s="12"/>
      <c r="F15" s="12"/>
      <c r="G15" s="12"/>
      <c r="H15" s="12"/>
      <c r="I15" s="12"/>
      <c r="J15" s="12"/>
      <c r="K15" s="12"/>
      <c r="L15" s="56"/>
      <c r="M15" s="58"/>
      <c r="N15" s="59"/>
    </row>
    <row r="16" spans="1:14" ht="12.75" customHeight="1">
      <c r="A16" s="85">
        <f t="shared" si="1"/>
        <v>2.2</v>
      </c>
      <c r="B16" s="28" t="s">
        <v>34</v>
      </c>
      <c r="C16" s="12"/>
      <c r="D16" s="12"/>
      <c r="E16" s="12"/>
      <c r="F16" s="12"/>
      <c r="G16" s="12"/>
      <c r="H16" s="12"/>
      <c r="I16" s="12"/>
      <c r="J16" s="12"/>
      <c r="K16" s="12"/>
      <c r="L16" s="56"/>
      <c r="M16" s="58"/>
      <c r="N16" s="59"/>
    </row>
    <row r="17" spans="1:14" ht="12" customHeight="1">
      <c r="A17" s="85">
        <f t="shared" si="1"/>
        <v>2.3000000000000003</v>
      </c>
      <c r="B17" s="28" t="s">
        <v>34</v>
      </c>
      <c r="C17" s="7"/>
      <c r="D17" s="7"/>
      <c r="E17" s="7"/>
      <c r="F17" s="12"/>
      <c r="G17" s="12"/>
      <c r="H17" s="7"/>
      <c r="I17" s="7"/>
      <c r="J17" s="12"/>
      <c r="K17" s="12"/>
      <c r="L17" s="56"/>
      <c r="M17" s="58"/>
      <c r="N17" s="59"/>
    </row>
    <row r="18" spans="1:14" ht="12" customHeight="1">
      <c r="A18" s="86">
        <f t="shared" si="1"/>
        <v>2.4000000000000004</v>
      </c>
      <c r="B18" s="28" t="s">
        <v>34</v>
      </c>
      <c r="C18" s="7"/>
      <c r="D18" s="7"/>
      <c r="E18" s="7"/>
      <c r="F18" s="12"/>
      <c r="G18" s="12"/>
      <c r="H18" s="7"/>
      <c r="I18" s="7"/>
      <c r="J18" s="12"/>
      <c r="K18" s="12"/>
      <c r="L18" s="56"/>
      <c r="M18" s="58"/>
      <c r="N18" s="59"/>
    </row>
    <row r="19" spans="1:14" ht="12" customHeight="1">
      <c r="A19" s="86">
        <f t="shared" si="1"/>
        <v>2.5000000000000004</v>
      </c>
      <c r="B19" s="28" t="s">
        <v>34</v>
      </c>
      <c r="C19" s="7"/>
      <c r="D19" s="7"/>
      <c r="E19" s="7"/>
      <c r="F19" s="12"/>
      <c r="G19" s="12"/>
      <c r="H19" s="7"/>
      <c r="I19" s="7"/>
      <c r="J19" s="12"/>
      <c r="K19" s="12"/>
      <c r="L19" s="56"/>
      <c r="M19" s="58"/>
      <c r="N19" s="59"/>
    </row>
    <row r="20" spans="1:14" ht="12" customHeight="1" thickBot="1">
      <c r="A20" s="86">
        <f t="shared" si="1"/>
        <v>2.6000000000000005</v>
      </c>
      <c r="B20" s="28" t="s">
        <v>34</v>
      </c>
      <c r="C20" s="7"/>
      <c r="D20" s="7"/>
      <c r="E20" s="7"/>
      <c r="F20" s="12"/>
      <c r="G20" s="12"/>
      <c r="H20" s="7"/>
      <c r="I20" s="7"/>
      <c r="J20" s="12"/>
      <c r="K20" s="12"/>
      <c r="L20" s="56"/>
      <c r="M20" s="58"/>
      <c r="N20" s="59"/>
    </row>
    <row r="21" spans="1:14" s="4" customFormat="1" ht="12" customHeight="1">
      <c r="A21" s="87"/>
      <c r="B21" s="22" t="s">
        <v>35</v>
      </c>
      <c r="C21" s="55" t="e">
        <f aca="true" t="shared" si="2" ref="C21:K21">SUM(C15:C20)*C3</f>
        <v>#VALUE!</v>
      </c>
      <c r="D21" s="55">
        <f t="shared" si="2"/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63"/>
      <c r="M21" s="63"/>
      <c r="N21" s="64"/>
    </row>
    <row r="22" spans="1:14" ht="12" customHeight="1">
      <c r="A22" s="88"/>
      <c r="B22" s="16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  <c r="N22" s="46"/>
    </row>
    <row r="23" spans="1:14" ht="12.75" customHeight="1">
      <c r="A23" s="84">
        <v>3</v>
      </c>
      <c r="B23" s="82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46"/>
    </row>
    <row r="24" spans="1:14" ht="12.75" customHeight="1">
      <c r="A24" s="85">
        <f aca="true" t="shared" si="3" ref="A24:A39">A23+0.1</f>
        <v>3.1</v>
      </c>
      <c r="B24" s="15" t="s">
        <v>37</v>
      </c>
      <c r="C24" s="12"/>
      <c r="D24" s="12"/>
      <c r="E24" s="12"/>
      <c r="F24" s="12"/>
      <c r="G24" s="12"/>
      <c r="H24" s="12"/>
      <c r="I24" s="12"/>
      <c r="J24" s="12"/>
      <c r="K24" s="12"/>
      <c r="L24" s="56"/>
      <c r="M24" s="58"/>
      <c r="N24" s="59"/>
    </row>
    <row r="25" spans="1:14" ht="12.75" customHeight="1">
      <c r="A25" s="85">
        <f t="shared" si="3"/>
        <v>3.2</v>
      </c>
      <c r="B25" s="15" t="s">
        <v>27</v>
      </c>
      <c r="C25" s="67"/>
      <c r="D25" s="67"/>
      <c r="E25" s="67"/>
      <c r="F25" s="67"/>
      <c r="G25" s="67"/>
      <c r="H25" s="67"/>
      <c r="I25" s="67"/>
      <c r="J25" s="67"/>
      <c r="K25" s="67"/>
      <c r="L25" s="69"/>
      <c r="M25" s="71"/>
      <c r="N25" s="72"/>
    </row>
    <row r="26" spans="1:14" ht="12.75" customHeight="1">
      <c r="A26" s="85">
        <f t="shared" si="3"/>
        <v>3.3000000000000003</v>
      </c>
      <c r="B26" s="91" t="s">
        <v>28</v>
      </c>
      <c r="C26" s="67"/>
      <c r="D26" s="67"/>
      <c r="E26" s="67"/>
      <c r="F26" s="67"/>
      <c r="G26" s="67"/>
      <c r="H26" s="67"/>
      <c r="I26" s="67"/>
      <c r="J26" s="67"/>
      <c r="K26" s="67"/>
      <c r="L26" s="69"/>
      <c r="M26" s="71"/>
      <c r="N26" s="72"/>
    </row>
    <row r="27" spans="1:14" ht="12.75" customHeight="1">
      <c r="A27" s="86">
        <f t="shared" si="3"/>
        <v>3.4000000000000004</v>
      </c>
      <c r="B27" s="92" t="s">
        <v>29</v>
      </c>
      <c r="C27" s="67"/>
      <c r="D27" s="67"/>
      <c r="E27" s="67"/>
      <c r="F27" s="67"/>
      <c r="G27" s="67"/>
      <c r="H27" s="67"/>
      <c r="I27" s="67"/>
      <c r="J27" s="67"/>
      <c r="K27" s="67"/>
      <c r="L27" s="69"/>
      <c r="M27" s="71"/>
      <c r="N27" s="72"/>
    </row>
    <row r="28" spans="1:14" ht="12.75" customHeight="1">
      <c r="A28" s="85">
        <f t="shared" si="3"/>
        <v>3.5000000000000004</v>
      </c>
      <c r="B28" s="92" t="s">
        <v>30</v>
      </c>
      <c r="C28" s="67"/>
      <c r="D28" s="67"/>
      <c r="E28" s="67"/>
      <c r="F28" s="67"/>
      <c r="G28" s="67"/>
      <c r="H28" s="67"/>
      <c r="I28" s="67"/>
      <c r="J28" s="67"/>
      <c r="K28" s="67"/>
      <c r="L28" s="69"/>
      <c r="M28" s="71"/>
      <c r="N28" s="72"/>
    </row>
    <row r="29" spans="1:14" ht="12.75" customHeight="1">
      <c r="A29" s="85">
        <f t="shared" si="3"/>
        <v>3.6000000000000005</v>
      </c>
      <c r="B29" s="92" t="s">
        <v>38</v>
      </c>
      <c r="C29" s="67"/>
      <c r="D29" s="67"/>
      <c r="E29" s="67"/>
      <c r="F29" s="67"/>
      <c r="G29" s="67"/>
      <c r="H29" s="67"/>
      <c r="I29" s="67"/>
      <c r="J29" s="67"/>
      <c r="K29" s="67"/>
      <c r="L29" s="69"/>
      <c r="M29" s="71"/>
      <c r="N29" s="72"/>
    </row>
    <row r="30" spans="1:14" ht="12.75" customHeight="1">
      <c r="A30" s="85">
        <f t="shared" si="3"/>
        <v>3.7000000000000006</v>
      </c>
      <c r="B30" s="92" t="s">
        <v>39</v>
      </c>
      <c r="C30" s="67"/>
      <c r="D30" s="67"/>
      <c r="E30" s="67"/>
      <c r="F30" s="67"/>
      <c r="G30" s="67"/>
      <c r="H30" s="67"/>
      <c r="I30" s="67"/>
      <c r="J30" s="67"/>
      <c r="K30" s="67"/>
      <c r="L30" s="69"/>
      <c r="M30" s="71"/>
      <c r="N30" s="72"/>
    </row>
    <row r="31" spans="1:14" ht="12.75" customHeight="1">
      <c r="A31" s="86">
        <f t="shared" si="3"/>
        <v>3.8000000000000007</v>
      </c>
      <c r="B31" s="81" t="s">
        <v>40</v>
      </c>
      <c r="C31" s="67"/>
      <c r="D31" s="67"/>
      <c r="E31" s="67"/>
      <c r="F31" s="67"/>
      <c r="G31" s="67"/>
      <c r="H31" s="67"/>
      <c r="I31" s="67"/>
      <c r="J31" s="67"/>
      <c r="K31" s="67"/>
      <c r="L31" s="69"/>
      <c r="M31" s="71"/>
      <c r="N31" s="72"/>
    </row>
    <row r="32" spans="1:14" ht="12.75" customHeight="1">
      <c r="A32" s="85">
        <f>A31+0.1</f>
        <v>3.900000000000001</v>
      </c>
      <c r="B32" s="81" t="s">
        <v>41</v>
      </c>
      <c r="C32" s="67"/>
      <c r="D32" s="67"/>
      <c r="E32" s="67"/>
      <c r="F32" s="67"/>
      <c r="G32" s="67"/>
      <c r="H32" s="67"/>
      <c r="I32" s="67"/>
      <c r="J32" s="67"/>
      <c r="K32" s="67"/>
      <c r="L32" s="69"/>
      <c r="M32" s="71"/>
      <c r="N32" s="72"/>
    </row>
    <row r="33" spans="1:14" ht="12.75" customHeight="1">
      <c r="A33" s="93">
        <v>3.1</v>
      </c>
      <c r="B33" s="81" t="s">
        <v>42</v>
      </c>
      <c r="C33" s="67"/>
      <c r="D33" s="67"/>
      <c r="E33" s="67"/>
      <c r="F33" s="67"/>
      <c r="G33" s="67"/>
      <c r="H33" s="67"/>
      <c r="I33" s="67"/>
      <c r="J33" s="67"/>
      <c r="K33" s="67"/>
      <c r="L33" s="69"/>
      <c r="M33" s="71"/>
      <c r="N33" s="72"/>
    </row>
    <row r="34" spans="1:14" ht="12.75" customHeight="1">
      <c r="A34" s="93">
        <f t="shared" si="3"/>
        <v>3.2</v>
      </c>
      <c r="B34" s="81" t="s">
        <v>43</v>
      </c>
      <c r="C34" s="67"/>
      <c r="D34" s="67"/>
      <c r="E34" s="67"/>
      <c r="F34" s="67"/>
      <c r="G34" s="67"/>
      <c r="H34" s="67"/>
      <c r="I34" s="67"/>
      <c r="J34" s="67"/>
      <c r="K34" s="67"/>
      <c r="L34" s="69"/>
      <c r="M34" s="71"/>
      <c r="N34" s="72"/>
    </row>
    <row r="35" spans="1:14" ht="12.75" customHeight="1">
      <c r="A35" s="93">
        <f t="shared" si="3"/>
        <v>3.3000000000000003</v>
      </c>
      <c r="B35" s="28" t="s">
        <v>34</v>
      </c>
      <c r="C35" s="67"/>
      <c r="D35" s="67"/>
      <c r="E35" s="67"/>
      <c r="F35" s="67"/>
      <c r="G35" s="67"/>
      <c r="H35" s="67"/>
      <c r="I35" s="67"/>
      <c r="J35" s="67"/>
      <c r="K35" s="67"/>
      <c r="L35" s="69"/>
      <c r="M35" s="71"/>
      <c r="N35" s="72"/>
    </row>
    <row r="36" spans="1:14" ht="12.75" customHeight="1">
      <c r="A36" s="93">
        <f t="shared" si="3"/>
        <v>3.4000000000000004</v>
      </c>
      <c r="B36" s="28" t="s">
        <v>34</v>
      </c>
      <c r="C36" s="67"/>
      <c r="D36" s="67"/>
      <c r="E36" s="67"/>
      <c r="F36" s="67"/>
      <c r="G36" s="67"/>
      <c r="H36" s="67"/>
      <c r="I36" s="67"/>
      <c r="J36" s="67"/>
      <c r="K36" s="67"/>
      <c r="L36" s="69"/>
      <c r="M36" s="71"/>
      <c r="N36" s="72"/>
    </row>
    <row r="37" spans="1:14" ht="12.75" customHeight="1">
      <c r="A37" s="93">
        <f t="shared" si="3"/>
        <v>3.5000000000000004</v>
      </c>
      <c r="B37" s="28" t="s">
        <v>34</v>
      </c>
      <c r="C37" s="67"/>
      <c r="D37" s="67"/>
      <c r="E37" s="67"/>
      <c r="F37" s="67"/>
      <c r="G37" s="67"/>
      <c r="H37" s="67"/>
      <c r="I37" s="67"/>
      <c r="J37" s="67"/>
      <c r="K37" s="67"/>
      <c r="L37" s="69"/>
      <c r="M37" s="71"/>
      <c r="N37" s="72"/>
    </row>
    <row r="38" spans="1:14" ht="12.75" customHeight="1">
      <c r="A38" s="93">
        <f t="shared" si="3"/>
        <v>3.6000000000000005</v>
      </c>
      <c r="B38" s="28" t="s">
        <v>34</v>
      </c>
      <c r="C38" s="67"/>
      <c r="D38" s="67"/>
      <c r="E38" s="67"/>
      <c r="F38" s="67"/>
      <c r="G38" s="67"/>
      <c r="H38" s="67"/>
      <c r="I38" s="67"/>
      <c r="J38" s="67"/>
      <c r="K38" s="67"/>
      <c r="L38" s="69"/>
      <c r="M38" s="71"/>
      <c r="N38" s="72"/>
    </row>
    <row r="39" spans="1:14" ht="12.75" customHeight="1" thickBot="1">
      <c r="A39" s="93">
        <f t="shared" si="3"/>
        <v>3.7000000000000006</v>
      </c>
      <c r="B39" s="28" t="s">
        <v>34</v>
      </c>
      <c r="C39" s="67"/>
      <c r="D39" s="67"/>
      <c r="E39" s="67"/>
      <c r="F39" s="67"/>
      <c r="G39" s="67"/>
      <c r="H39" s="67"/>
      <c r="I39" s="67"/>
      <c r="J39" s="67"/>
      <c r="K39" s="67"/>
      <c r="L39" s="69"/>
      <c r="M39" s="71"/>
      <c r="N39" s="72"/>
    </row>
    <row r="40" spans="1:14" s="4" customFormat="1" ht="12" customHeight="1">
      <c r="A40" s="87"/>
      <c r="B40" s="22" t="s">
        <v>44</v>
      </c>
      <c r="C40" s="77" t="e">
        <f aca="true" t="shared" si="4" ref="C40:K40">SUM(C24:C39)*C3</f>
        <v>#VALUE!</v>
      </c>
      <c r="D40" s="55">
        <f t="shared" si="4"/>
        <v>0</v>
      </c>
      <c r="E40" s="55">
        <f t="shared" si="4"/>
        <v>0</v>
      </c>
      <c r="F40" s="55">
        <f t="shared" si="4"/>
        <v>0</v>
      </c>
      <c r="G40" s="55">
        <f t="shared" si="4"/>
        <v>0</v>
      </c>
      <c r="H40" s="55">
        <f t="shared" si="4"/>
        <v>0</v>
      </c>
      <c r="I40" s="55">
        <f t="shared" si="4"/>
        <v>0</v>
      </c>
      <c r="J40" s="55">
        <f t="shared" si="4"/>
        <v>0</v>
      </c>
      <c r="K40" s="55">
        <f t="shared" si="4"/>
        <v>0</v>
      </c>
      <c r="L40" s="63"/>
      <c r="M40" s="63"/>
      <c r="N40" s="64"/>
    </row>
    <row r="41" spans="1:14" ht="12" customHeight="1">
      <c r="A41" s="88"/>
      <c r="B41" s="16"/>
      <c r="C41" s="8"/>
      <c r="D41" s="8"/>
      <c r="E41" s="8"/>
      <c r="F41" s="8"/>
      <c r="G41" s="8"/>
      <c r="H41" s="8"/>
      <c r="I41" s="8"/>
      <c r="J41" s="8"/>
      <c r="K41" s="8"/>
      <c r="L41" s="9"/>
      <c r="M41" s="9"/>
      <c r="N41" s="46"/>
    </row>
    <row r="42" spans="1:14" ht="12.75" customHeight="1">
      <c r="A42" s="50">
        <v>4</v>
      </c>
      <c r="B42" s="82" t="s">
        <v>45</v>
      </c>
      <c r="C42" s="8"/>
      <c r="D42" s="8"/>
      <c r="E42" s="8"/>
      <c r="F42" s="8"/>
      <c r="G42" s="8"/>
      <c r="H42" s="8"/>
      <c r="I42" s="8"/>
      <c r="J42" s="8"/>
      <c r="K42" s="8"/>
      <c r="L42" s="9"/>
      <c r="M42" s="9"/>
      <c r="N42" s="46"/>
    </row>
    <row r="43" spans="1:14" ht="12.75" customHeight="1">
      <c r="A43" s="51">
        <f aca="true" t="shared" si="5" ref="A43:A48">A42+0.1</f>
        <v>4.1</v>
      </c>
      <c r="B43" s="15" t="s">
        <v>46</v>
      </c>
      <c r="C43" s="12"/>
      <c r="D43" s="12"/>
      <c r="E43" s="12"/>
      <c r="F43" s="12"/>
      <c r="G43" s="12"/>
      <c r="H43" s="12"/>
      <c r="I43" s="12"/>
      <c r="J43" s="12"/>
      <c r="K43" s="12"/>
      <c r="L43" s="56"/>
      <c r="M43" s="58"/>
      <c r="N43" s="59"/>
    </row>
    <row r="44" spans="1:14" ht="12.75" customHeight="1">
      <c r="A44" s="51">
        <f t="shared" si="5"/>
        <v>4.199999999999999</v>
      </c>
      <c r="B44" s="15" t="s">
        <v>47</v>
      </c>
      <c r="C44" s="12"/>
      <c r="D44" s="12"/>
      <c r="E44" s="12"/>
      <c r="F44" s="12"/>
      <c r="G44" s="12"/>
      <c r="H44" s="12"/>
      <c r="I44" s="12"/>
      <c r="J44" s="12"/>
      <c r="K44" s="12"/>
      <c r="L44" s="56"/>
      <c r="M44" s="58"/>
      <c r="N44" s="59"/>
    </row>
    <row r="45" spans="1:14" ht="12.75" customHeight="1">
      <c r="A45" s="51">
        <f t="shared" si="5"/>
        <v>4.299999999999999</v>
      </c>
      <c r="B45" s="28" t="s">
        <v>48</v>
      </c>
      <c r="C45" s="12"/>
      <c r="D45" s="12"/>
      <c r="E45" s="12"/>
      <c r="F45" s="12"/>
      <c r="G45" s="12"/>
      <c r="H45" s="12"/>
      <c r="I45" s="12"/>
      <c r="J45" s="12"/>
      <c r="K45" s="12"/>
      <c r="L45" s="56"/>
      <c r="M45" s="58"/>
      <c r="N45" s="59"/>
    </row>
    <row r="46" spans="1:14" s="27" customFormat="1" ht="12.75" customHeight="1">
      <c r="A46" s="47">
        <f t="shared" si="5"/>
        <v>4.399999999999999</v>
      </c>
      <c r="B46" s="28" t="s">
        <v>34</v>
      </c>
      <c r="C46" s="12"/>
      <c r="D46" s="12"/>
      <c r="E46" s="12"/>
      <c r="F46" s="12"/>
      <c r="G46" s="12"/>
      <c r="H46" s="12"/>
      <c r="I46" s="12"/>
      <c r="J46" s="12"/>
      <c r="K46" s="12"/>
      <c r="L46" s="56"/>
      <c r="M46" s="56"/>
      <c r="N46" s="57"/>
    </row>
    <row r="47" spans="1:14" s="27" customFormat="1" ht="12.75" customHeight="1">
      <c r="A47" s="47">
        <f t="shared" si="5"/>
        <v>4.499999999999998</v>
      </c>
      <c r="B47" s="28" t="s">
        <v>34</v>
      </c>
      <c r="C47" s="12"/>
      <c r="D47" s="12"/>
      <c r="E47" s="12"/>
      <c r="F47" s="12"/>
      <c r="G47" s="12"/>
      <c r="H47" s="12"/>
      <c r="I47" s="12"/>
      <c r="J47" s="12"/>
      <c r="K47" s="12"/>
      <c r="L47" s="56"/>
      <c r="M47" s="56"/>
      <c r="N47" s="57"/>
    </row>
    <row r="48" spans="1:14" s="27" customFormat="1" ht="12.75" customHeight="1" thickBot="1">
      <c r="A48" s="47">
        <f t="shared" si="5"/>
        <v>4.599999999999998</v>
      </c>
      <c r="B48" s="28" t="s">
        <v>34</v>
      </c>
      <c r="C48" s="12"/>
      <c r="D48" s="12"/>
      <c r="E48" s="12"/>
      <c r="F48" s="12"/>
      <c r="G48" s="12"/>
      <c r="H48" s="12"/>
      <c r="I48" s="12"/>
      <c r="J48" s="12"/>
      <c r="K48" s="12"/>
      <c r="L48" s="56"/>
      <c r="M48" s="56"/>
      <c r="N48" s="57"/>
    </row>
    <row r="49" spans="1:14" s="4" customFormat="1" ht="12" customHeight="1">
      <c r="A49" s="52"/>
      <c r="B49" s="22" t="s">
        <v>49</v>
      </c>
      <c r="C49" s="55" t="e">
        <f aca="true" t="shared" si="6" ref="C49:K49">SUM(C43:C48)*C3</f>
        <v>#VALUE!</v>
      </c>
      <c r="D49" s="55">
        <f t="shared" si="6"/>
        <v>0</v>
      </c>
      <c r="E49" s="55">
        <f t="shared" si="6"/>
        <v>0</v>
      </c>
      <c r="F49" s="55">
        <f t="shared" si="6"/>
        <v>0</v>
      </c>
      <c r="G49" s="55">
        <f t="shared" si="6"/>
        <v>0</v>
      </c>
      <c r="H49" s="55">
        <f t="shared" si="6"/>
        <v>0</v>
      </c>
      <c r="I49" s="55">
        <f t="shared" si="6"/>
        <v>0</v>
      </c>
      <c r="J49" s="55">
        <f t="shared" si="6"/>
        <v>0</v>
      </c>
      <c r="K49" s="55">
        <f t="shared" si="6"/>
        <v>0</v>
      </c>
      <c r="L49" s="63"/>
      <c r="M49" s="63"/>
      <c r="N49" s="64"/>
    </row>
    <row r="50" spans="1:14" ht="12" customHeight="1">
      <c r="A50" s="49"/>
      <c r="B50" s="16"/>
      <c r="C50" s="8"/>
      <c r="D50" s="8"/>
      <c r="E50" s="8"/>
      <c r="F50" s="8"/>
      <c r="G50" s="8"/>
      <c r="H50" s="8"/>
      <c r="I50" s="8"/>
      <c r="J50" s="8"/>
      <c r="K50" s="8"/>
      <c r="L50" s="9"/>
      <c r="M50" s="9"/>
      <c r="N50" s="46"/>
    </row>
    <row r="51" spans="1:14" ht="12.75" customHeight="1">
      <c r="A51" s="84">
        <v>5</v>
      </c>
      <c r="B51" s="83" t="s">
        <v>50</v>
      </c>
      <c r="C51" s="8"/>
      <c r="D51" s="8"/>
      <c r="E51" s="8"/>
      <c r="F51" s="8"/>
      <c r="G51" s="8"/>
      <c r="H51" s="8"/>
      <c r="I51" s="8"/>
      <c r="J51" s="8"/>
      <c r="K51" s="8"/>
      <c r="L51" s="9"/>
      <c r="M51" s="9"/>
      <c r="N51" s="46"/>
    </row>
    <row r="52" spans="1:14" ht="12.75" customHeight="1">
      <c r="A52" s="85">
        <f aca="true" t="shared" si="7" ref="A52:A57">A51+0.1</f>
        <v>5.1</v>
      </c>
      <c r="B52" s="28" t="s">
        <v>34</v>
      </c>
      <c r="C52" s="12"/>
      <c r="D52" s="12"/>
      <c r="E52" s="12"/>
      <c r="F52" s="12"/>
      <c r="G52" s="12"/>
      <c r="H52" s="12"/>
      <c r="I52" s="12"/>
      <c r="J52" s="12"/>
      <c r="K52" s="12"/>
      <c r="L52" s="56"/>
      <c r="M52" s="58"/>
      <c r="N52" s="59"/>
    </row>
    <row r="53" spans="1:14" s="4" customFormat="1" ht="12" customHeight="1">
      <c r="A53" s="85">
        <f t="shared" si="7"/>
        <v>5.199999999999999</v>
      </c>
      <c r="B53" s="28" t="s">
        <v>34</v>
      </c>
      <c r="C53" s="12"/>
      <c r="D53" s="12"/>
      <c r="E53" s="24"/>
      <c r="F53" s="12"/>
      <c r="G53" s="24"/>
      <c r="H53" s="12"/>
      <c r="I53" s="12"/>
      <c r="J53" s="12"/>
      <c r="K53" s="12"/>
      <c r="L53" s="56"/>
      <c r="M53" s="61"/>
      <c r="N53" s="62"/>
    </row>
    <row r="54" spans="1:14" s="4" customFormat="1" ht="12" customHeight="1">
      <c r="A54" s="85">
        <f t="shared" si="7"/>
        <v>5.299999999999999</v>
      </c>
      <c r="B54" s="28" t="s">
        <v>34</v>
      </c>
      <c r="C54" s="12"/>
      <c r="D54" s="12"/>
      <c r="E54" s="12"/>
      <c r="F54" s="12"/>
      <c r="G54" s="12"/>
      <c r="H54" s="12"/>
      <c r="I54" s="12"/>
      <c r="J54" s="12"/>
      <c r="K54" s="12"/>
      <c r="L54" s="56"/>
      <c r="M54" s="61"/>
      <c r="N54" s="62"/>
    </row>
    <row r="55" spans="1:14" s="4" customFormat="1" ht="12" customHeight="1">
      <c r="A55" s="86">
        <f t="shared" si="7"/>
        <v>5.399999999999999</v>
      </c>
      <c r="B55" s="28" t="s">
        <v>34</v>
      </c>
      <c r="C55" s="12"/>
      <c r="D55" s="12"/>
      <c r="E55" s="12"/>
      <c r="F55" s="12"/>
      <c r="G55" s="12"/>
      <c r="H55" s="12"/>
      <c r="I55" s="12"/>
      <c r="J55" s="12"/>
      <c r="K55" s="12"/>
      <c r="L55" s="56"/>
      <c r="M55" s="61"/>
      <c r="N55" s="62"/>
    </row>
    <row r="56" spans="1:14" s="4" customFormat="1" ht="12" customHeight="1">
      <c r="A56" s="86">
        <f t="shared" si="7"/>
        <v>5.499999999999998</v>
      </c>
      <c r="B56" s="28" t="s">
        <v>34</v>
      </c>
      <c r="C56" s="60"/>
      <c r="D56" s="60"/>
      <c r="E56" s="60"/>
      <c r="F56" s="60"/>
      <c r="G56" s="60"/>
      <c r="H56" s="60"/>
      <c r="I56" s="60"/>
      <c r="J56" s="60"/>
      <c r="K56" s="60"/>
      <c r="L56" s="56"/>
      <c r="M56" s="61"/>
      <c r="N56" s="62"/>
    </row>
    <row r="57" spans="1:14" s="4" customFormat="1" ht="12" customHeight="1" thickBot="1">
      <c r="A57" s="86">
        <f t="shared" si="7"/>
        <v>5.599999999999998</v>
      </c>
      <c r="B57" s="28" t="s">
        <v>34</v>
      </c>
      <c r="C57" s="60"/>
      <c r="D57" s="60"/>
      <c r="E57" s="60"/>
      <c r="F57" s="60"/>
      <c r="G57" s="60"/>
      <c r="H57" s="60"/>
      <c r="I57" s="60"/>
      <c r="J57" s="60"/>
      <c r="K57" s="60"/>
      <c r="L57" s="56"/>
      <c r="M57" s="61"/>
      <c r="N57" s="62"/>
    </row>
    <row r="58" spans="1:14" s="4" customFormat="1" ht="12" customHeight="1">
      <c r="A58" s="87"/>
      <c r="B58" s="22" t="s">
        <v>51</v>
      </c>
      <c r="C58" s="55" t="e">
        <f aca="true" t="shared" si="8" ref="C58:K58">SUM(C52:C57)*C3</f>
        <v>#VALUE!</v>
      </c>
      <c r="D58" s="55">
        <f t="shared" si="8"/>
        <v>0</v>
      </c>
      <c r="E58" s="55">
        <f t="shared" si="8"/>
        <v>0</v>
      </c>
      <c r="F58" s="55">
        <f t="shared" si="8"/>
        <v>0</v>
      </c>
      <c r="G58" s="55">
        <f t="shared" si="8"/>
        <v>0</v>
      </c>
      <c r="H58" s="55">
        <f t="shared" si="8"/>
        <v>0</v>
      </c>
      <c r="I58" s="55">
        <f t="shared" si="8"/>
        <v>0</v>
      </c>
      <c r="J58" s="55">
        <f t="shared" si="8"/>
        <v>0</v>
      </c>
      <c r="K58" s="55">
        <f t="shared" si="8"/>
        <v>0</v>
      </c>
      <c r="L58" s="63"/>
      <c r="M58" s="63"/>
      <c r="N58" s="64"/>
    </row>
    <row r="59" spans="1:14" s="4" customFormat="1" ht="12" customHeight="1">
      <c r="A59" s="88"/>
      <c r="B59" s="16"/>
      <c r="C59" s="8"/>
      <c r="D59" s="8"/>
      <c r="E59" s="8"/>
      <c r="F59" s="8"/>
      <c r="G59" s="8"/>
      <c r="H59" s="8"/>
      <c r="I59" s="8"/>
      <c r="J59" s="8"/>
      <c r="K59" s="8"/>
      <c r="L59" s="9"/>
      <c r="M59" s="9"/>
      <c r="N59" s="46"/>
    </row>
    <row r="60" spans="1:14" s="4" customFormat="1" ht="12" customHeight="1">
      <c r="A60" s="84">
        <v>6</v>
      </c>
      <c r="B60" s="83" t="s">
        <v>52</v>
      </c>
      <c r="C60" s="8"/>
      <c r="D60" s="8"/>
      <c r="E60" s="8"/>
      <c r="F60" s="8"/>
      <c r="G60" s="8"/>
      <c r="H60" s="8"/>
      <c r="I60" s="8"/>
      <c r="J60" s="8"/>
      <c r="K60" s="8"/>
      <c r="L60" s="9"/>
      <c r="M60" s="9"/>
      <c r="N60" s="46"/>
    </row>
    <row r="61" spans="1:14" s="4" customFormat="1" ht="12" customHeight="1">
      <c r="A61" s="85">
        <f aca="true" t="shared" si="9" ref="A61:A66">A60+0.1</f>
        <v>6.1</v>
      </c>
      <c r="B61" s="28" t="s">
        <v>34</v>
      </c>
      <c r="C61" s="12"/>
      <c r="D61" s="12"/>
      <c r="E61" s="12"/>
      <c r="F61" s="12"/>
      <c r="G61" s="12"/>
      <c r="H61" s="12"/>
      <c r="I61" s="12"/>
      <c r="J61" s="12"/>
      <c r="K61" s="12"/>
      <c r="L61" s="56"/>
      <c r="M61" s="58"/>
      <c r="N61" s="59"/>
    </row>
    <row r="62" spans="1:14" s="4" customFormat="1" ht="12" customHeight="1">
      <c r="A62" s="85">
        <f t="shared" si="9"/>
        <v>6.199999999999999</v>
      </c>
      <c r="B62" s="28" t="s">
        <v>34</v>
      </c>
      <c r="C62" s="12"/>
      <c r="D62" s="12"/>
      <c r="E62" s="24"/>
      <c r="F62" s="12"/>
      <c r="G62" s="24"/>
      <c r="H62" s="12"/>
      <c r="I62" s="12"/>
      <c r="J62" s="12"/>
      <c r="K62" s="12"/>
      <c r="L62" s="56"/>
      <c r="M62" s="61"/>
      <c r="N62" s="62"/>
    </row>
    <row r="63" spans="1:14" s="4" customFormat="1" ht="12" customHeight="1">
      <c r="A63" s="85">
        <f t="shared" si="9"/>
        <v>6.299999999999999</v>
      </c>
      <c r="B63" s="28" t="s">
        <v>34</v>
      </c>
      <c r="C63" s="12"/>
      <c r="D63" s="12"/>
      <c r="E63" s="12"/>
      <c r="F63" s="12"/>
      <c r="G63" s="12"/>
      <c r="H63" s="12"/>
      <c r="I63" s="12"/>
      <c r="J63" s="12"/>
      <c r="K63" s="12"/>
      <c r="L63" s="56"/>
      <c r="M63" s="61"/>
      <c r="N63" s="62"/>
    </row>
    <row r="64" spans="1:14" s="4" customFormat="1" ht="12" customHeight="1">
      <c r="A64" s="85">
        <f t="shared" si="9"/>
        <v>6.399999999999999</v>
      </c>
      <c r="B64" s="28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56"/>
      <c r="M64" s="61"/>
      <c r="N64" s="62"/>
    </row>
    <row r="65" spans="1:14" s="4" customFormat="1" ht="12" customHeight="1">
      <c r="A65" s="85">
        <f t="shared" si="9"/>
        <v>6.499999999999998</v>
      </c>
      <c r="B65" s="28" t="s">
        <v>34</v>
      </c>
      <c r="C65" s="60"/>
      <c r="D65" s="60"/>
      <c r="E65" s="60"/>
      <c r="F65" s="60"/>
      <c r="G65" s="60"/>
      <c r="H65" s="60"/>
      <c r="I65" s="60"/>
      <c r="J65" s="60"/>
      <c r="K65" s="60"/>
      <c r="L65" s="56"/>
      <c r="M65" s="61"/>
      <c r="N65" s="62"/>
    </row>
    <row r="66" spans="1:14" s="4" customFormat="1" ht="12" customHeight="1" thickBot="1">
      <c r="A66" s="86">
        <f t="shared" si="9"/>
        <v>6.599999999999998</v>
      </c>
      <c r="B66" s="28" t="s">
        <v>34</v>
      </c>
      <c r="C66" s="60"/>
      <c r="D66" s="60"/>
      <c r="E66" s="60"/>
      <c r="F66" s="60"/>
      <c r="G66" s="60"/>
      <c r="H66" s="60"/>
      <c r="I66" s="60"/>
      <c r="J66" s="60"/>
      <c r="K66" s="60"/>
      <c r="L66" s="56"/>
      <c r="M66" s="61"/>
      <c r="N66" s="62"/>
    </row>
    <row r="67" spans="1:14" s="4" customFormat="1" ht="12" customHeight="1">
      <c r="A67" s="87"/>
      <c r="B67" s="22" t="s">
        <v>53</v>
      </c>
      <c r="C67" s="77" t="e">
        <f aca="true" t="shared" si="10" ref="C67:K67">SUM(C61:C66)*C3</f>
        <v>#VALUE!</v>
      </c>
      <c r="D67" s="55">
        <f t="shared" si="10"/>
        <v>0</v>
      </c>
      <c r="E67" s="55">
        <f t="shared" si="10"/>
        <v>0</v>
      </c>
      <c r="F67" s="55">
        <f t="shared" si="10"/>
        <v>0</v>
      </c>
      <c r="G67" s="55">
        <f t="shared" si="10"/>
        <v>0</v>
      </c>
      <c r="H67" s="55">
        <f t="shared" si="10"/>
        <v>0</v>
      </c>
      <c r="I67" s="55">
        <f t="shared" si="10"/>
        <v>0</v>
      </c>
      <c r="J67" s="55">
        <f t="shared" si="10"/>
        <v>0</v>
      </c>
      <c r="K67" s="55">
        <f t="shared" si="10"/>
        <v>0</v>
      </c>
      <c r="L67" s="63"/>
      <c r="M67" s="63"/>
      <c r="N67" s="64"/>
    </row>
    <row r="68" spans="1:14" s="4" customFormat="1" ht="12" customHeight="1">
      <c r="A68" s="88"/>
      <c r="B68" s="16"/>
      <c r="C68" s="8"/>
      <c r="D68" s="8"/>
      <c r="E68" s="8"/>
      <c r="F68" s="8"/>
      <c r="G68" s="8"/>
      <c r="H68" s="8"/>
      <c r="I68" s="8"/>
      <c r="J68" s="8"/>
      <c r="K68" s="8"/>
      <c r="L68" s="9"/>
      <c r="M68" s="9"/>
      <c r="N68" s="46"/>
    </row>
    <row r="69" spans="1:14" s="4" customFormat="1" ht="12" customHeight="1">
      <c r="A69" s="89">
        <v>7</v>
      </c>
      <c r="B69" s="83" t="s">
        <v>54</v>
      </c>
      <c r="C69" s="80" t="s">
        <v>22</v>
      </c>
      <c r="D69" s="8"/>
      <c r="E69" s="8"/>
      <c r="F69" s="8"/>
      <c r="G69" s="8"/>
      <c r="H69" s="8"/>
      <c r="I69" s="8"/>
      <c r="J69" s="8"/>
      <c r="K69" s="8"/>
      <c r="L69" s="9"/>
      <c r="M69" s="9"/>
      <c r="N69" s="46"/>
    </row>
    <row r="70" spans="1:14" s="4" customFormat="1" ht="12" customHeight="1">
      <c r="A70" s="85">
        <f aca="true" t="shared" si="11" ref="A70:A75">A69+0.1</f>
        <v>7.1</v>
      </c>
      <c r="B70" s="28" t="s">
        <v>34</v>
      </c>
      <c r="C70" s="73"/>
      <c r="D70" s="73"/>
      <c r="E70" s="73"/>
      <c r="F70" s="73"/>
      <c r="G70" s="73"/>
      <c r="H70" s="73"/>
      <c r="I70" s="73"/>
      <c r="J70" s="73"/>
      <c r="K70" s="73"/>
      <c r="L70" s="74"/>
      <c r="M70" s="74"/>
      <c r="N70" s="75"/>
    </row>
    <row r="71" spans="1:14" s="4" customFormat="1" ht="12" customHeight="1">
      <c r="A71" s="86">
        <f t="shared" si="11"/>
        <v>7.199999999999999</v>
      </c>
      <c r="B71" s="28" t="s">
        <v>34</v>
      </c>
      <c r="C71" s="73"/>
      <c r="D71" s="73"/>
      <c r="E71" s="73"/>
      <c r="F71" s="73"/>
      <c r="G71" s="73"/>
      <c r="H71" s="73"/>
      <c r="I71" s="73"/>
      <c r="J71" s="73"/>
      <c r="K71" s="73"/>
      <c r="L71" s="74"/>
      <c r="M71" s="74"/>
      <c r="N71" s="75"/>
    </row>
    <row r="72" spans="1:14" s="4" customFormat="1" ht="12" customHeight="1">
      <c r="A72" s="86">
        <f t="shared" si="11"/>
        <v>7.299999999999999</v>
      </c>
      <c r="B72" s="28" t="s">
        <v>34</v>
      </c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5"/>
    </row>
    <row r="73" spans="1:14" s="4" customFormat="1" ht="12" customHeight="1">
      <c r="A73" s="86">
        <f t="shared" si="11"/>
        <v>7.399999999999999</v>
      </c>
      <c r="B73" s="28" t="s">
        <v>34</v>
      </c>
      <c r="C73" s="73"/>
      <c r="D73" s="73"/>
      <c r="E73" s="73"/>
      <c r="F73" s="73"/>
      <c r="G73" s="73"/>
      <c r="H73" s="73"/>
      <c r="I73" s="73"/>
      <c r="J73" s="73"/>
      <c r="K73" s="73"/>
      <c r="L73" s="74"/>
      <c r="M73" s="74"/>
      <c r="N73" s="75"/>
    </row>
    <row r="74" spans="1:14" s="4" customFormat="1" ht="12" customHeight="1">
      <c r="A74" s="86">
        <f t="shared" si="11"/>
        <v>7.499999999999998</v>
      </c>
      <c r="B74" s="28" t="s">
        <v>34</v>
      </c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  <c r="N74" s="75"/>
    </row>
    <row r="75" spans="1:14" s="4" customFormat="1" ht="12" customHeight="1" thickBot="1">
      <c r="A75" s="86">
        <f t="shared" si="11"/>
        <v>7.599999999999998</v>
      </c>
      <c r="B75" s="28" t="s">
        <v>34</v>
      </c>
      <c r="C75" s="73"/>
      <c r="D75" s="73"/>
      <c r="E75" s="73"/>
      <c r="F75" s="73"/>
      <c r="G75" s="73"/>
      <c r="H75" s="73"/>
      <c r="I75" s="73"/>
      <c r="J75" s="73"/>
      <c r="K75" s="73"/>
      <c r="L75" s="74"/>
      <c r="M75" s="74"/>
      <c r="N75" s="75"/>
    </row>
    <row r="76" spans="1:14" s="4" customFormat="1" ht="12" customHeight="1">
      <c r="A76" s="85"/>
      <c r="B76" s="22" t="s">
        <v>55</v>
      </c>
      <c r="C76" s="55" t="e">
        <f aca="true" t="shared" si="12" ref="C76:K76">SUM(C70:C75)*C3</f>
        <v>#VALUE!</v>
      </c>
      <c r="D76" s="55">
        <f t="shared" si="12"/>
        <v>0</v>
      </c>
      <c r="E76" s="55">
        <f t="shared" si="12"/>
        <v>0</v>
      </c>
      <c r="F76" s="55">
        <f t="shared" si="12"/>
        <v>0</v>
      </c>
      <c r="G76" s="55">
        <f t="shared" si="12"/>
        <v>0</v>
      </c>
      <c r="H76" s="55">
        <f t="shared" si="12"/>
        <v>0</v>
      </c>
      <c r="I76" s="55">
        <f t="shared" si="12"/>
        <v>0</v>
      </c>
      <c r="J76" s="55">
        <f t="shared" si="12"/>
        <v>0</v>
      </c>
      <c r="K76" s="55">
        <f t="shared" si="12"/>
        <v>0</v>
      </c>
      <c r="L76" s="74"/>
      <c r="M76" s="74"/>
      <c r="N76" s="75"/>
    </row>
    <row r="77" spans="1:14" s="4" customFormat="1" ht="12" customHeight="1">
      <c r="A77" s="88"/>
      <c r="B77" s="16"/>
      <c r="C77" s="8"/>
      <c r="D77" s="8"/>
      <c r="E77" s="8"/>
      <c r="F77" s="8"/>
      <c r="G77" s="8"/>
      <c r="H77" s="8"/>
      <c r="I77" s="8"/>
      <c r="J77" s="8"/>
      <c r="K77" s="8"/>
      <c r="L77" s="9"/>
      <c r="M77" s="9"/>
      <c r="N77" s="46"/>
    </row>
    <row r="78" spans="1:14" s="4" customFormat="1" ht="12" customHeight="1">
      <c r="A78" s="89">
        <v>8</v>
      </c>
      <c r="B78" s="83" t="s">
        <v>56</v>
      </c>
      <c r="C78" s="8"/>
      <c r="D78" s="8"/>
      <c r="E78" s="8"/>
      <c r="F78" s="8"/>
      <c r="G78" s="8"/>
      <c r="H78" s="8"/>
      <c r="I78" s="8"/>
      <c r="J78" s="8"/>
      <c r="K78" s="8"/>
      <c r="L78" s="9"/>
      <c r="M78" s="9"/>
      <c r="N78" s="46"/>
    </row>
    <row r="79" spans="1:14" s="4" customFormat="1" ht="12" customHeight="1">
      <c r="A79" s="86">
        <f aca="true" t="shared" si="13" ref="A79:A84">A78+0.1</f>
        <v>8.1</v>
      </c>
      <c r="B79" s="28" t="s">
        <v>9</v>
      </c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75"/>
    </row>
    <row r="80" spans="1:14" s="4" customFormat="1" ht="12" customHeight="1">
      <c r="A80" s="86">
        <f t="shared" si="13"/>
        <v>8.2</v>
      </c>
      <c r="B80" s="81" t="s">
        <v>10</v>
      </c>
      <c r="C80" s="73"/>
      <c r="D80" s="73"/>
      <c r="E80" s="73"/>
      <c r="F80" s="73"/>
      <c r="G80" s="73"/>
      <c r="H80" s="73"/>
      <c r="I80" s="73"/>
      <c r="J80" s="73"/>
      <c r="K80" s="73"/>
      <c r="L80" s="74"/>
      <c r="M80" s="74"/>
      <c r="N80" s="75"/>
    </row>
    <row r="81" spans="1:14" s="4" customFormat="1" ht="12" customHeight="1">
      <c r="A81" s="86">
        <f t="shared" si="13"/>
        <v>8.299999999999999</v>
      </c>
      <c r="B81" s="81" t="s">
        <v>11</v>
      </c>
      <c r="C81" s="73"/>
      <c r="D81" s="73"/>
      <c r="E81" s="73"/>
      <c r="F81" s="73"/>
      <c r="G81" s="73"/>
      <c r="H81" s="73"/>
      <c r="I81" s="73"/>
      <c r="J81" s="73"/>
      <c r="K81" s="73"/>
      <c r="L81" s="74"/>
      <c r="M81" s="74"/>
      <c r="N81" s="75"/>
    </row>
    <row r="82" spans="1:14" s="4" customFormat="1" ht="12" customHeight="1">
      <c r="A82" s="86">
        <f t="shared" si="13"/>
        <v>8.399999999999999</v>
      </c>
      <c r="B82" s="81" t="s">
        <v>12</v>
      </c>
      <c r="C82" s="73"/>
      <c r="D82" s="73"/>
      <c r="E82" s="73"/>
      <c r="F82" s="73"/>
      <c r="G82" s="73"/>
      <c r="H82" s="73"/>
      <c r="I82" s="73"/>
      <c r="J82" s="73"/>
      <c r="K82" s="73"/>
      <c r="L82" s="74"/>
      <c r="M82" s="74"/>
      <c r="N82" s="75"/>
    </row>
    <row r="83" spans="1:14" s="4" customFormat="1" ht="12" customHeight="1">
      <c r="A83" s="86">
        <f t="shared" si="13"/>
        <v>8.499999999999998</v>
      </c>
      <c r="B83" s="81" t="s">
        <v>13</v>
      </c>
      <c r="C83" s="73"/>
      <c r="D83" s="73"/>
      <c r="E83" s="73"/>
      <c r="F83" s="73"/>
      <c r="G83" s="73"/>
      <c r="H83" s="73"/>
      <c r="I83" s="73"/>
      <c r="J83" s="73"/>
      <c r="K83" s="73"/>
      <c r="L83" s="74"/>
      <c r="M83" s="74"/>
      <c r="N83" s="75"/>
    </row>
    <row r="84" spans="1:14" s="4" customFormat="1" ht="12" customHeight="1" thickBot="1">
      <c r="A84" s="86">
        <f t="shared" si="13"/>
        <v>8.599999999999998</v>
      </c>
      <c r="B84" s="81" t="s">
        <v>14</v>
      </c>
      <c r="C84" s="73"/>
      <c r="D84" s="73"/>
      <c r="E84" s="73"/>
      <c r="F84" s="73"/>
      <c r="G84" s="73"/>
      <c r="H84" s="73"/>
      <c r="I84" s="73"/>
      <c r="J84" s="73"/>
      <c r="K84" s="73"/>
      <c r="L84" s="74"/>
      <c r="M84" s="74"/>
      <c r="N84" s="75"/>
    </row>
    <row r="85" spans="1:14" s="4" customFormat="1" ht="12" customHeight="1">
      <c r="A85" s="85"/>
      <c r="B85" s="30" t="s">
        <v>58</v>
      </c>
      <c r="C85" s="55" t="e">
        <f aca="true" t="shared" si="14" ref="C85:K85">SUM(C79:C84)*C3</f>
        <v>#VALUE!</v>
      </c>
      <c r="D85" s="55">
        <f t="shared" si="14"/>
        <v>0</v>
      </c>
      <c r="E85" s="55">
        <f t="shared" si="14"/>
        <v>0</v>
      </c>
      <c r="F85" s="55">
        <f t="shared" si="14"/>
        <v>0</v>
      </c>
      <c r="G85" s="55">
        <f t="shared" si="14"/>
        <v>0</v>
      </c>
      <c r="H85" s="55">
        <f t="shared" si="14"/>
        <v>0</v>
      </c>
      <c r="I85" s="55">
        <f t="shared" si="14"/>
        <v>0</v>
      </c>
      <c r="J85" s="55">
        <f t="shared" si="14"/>
        <v>0</v>
      </c>
      <c r="K85" s="55">
        <f t="shared" si="14"/>
        <v>0</v>
      </c>
      <c r="L85" s="74"/>
      <c r="M85" s="74"/>
      <c r="N85" s="75"/>
    </row>
    <row r="86" spans="1:14" s="4" customFormat="1" ht="12" customHeight="1">
      <c r="A86" s="88"/>
      <c r="B86" s="16"/>
      <c r="C86" s="8"/>
      <c r="D86" s="8"/>
      <c r="E86" s="8"/>
      <c r="F86" s="8"/>
      <c r="G86" s="8"/>
      <c r="H86" s="8"/>
      <c r="I86" s="8"/>
      <c r="J86" s="8"/>
      <c r="K86" s="8"/>
      <c r="L86" s="9"/>
      <c r="M86" s="9"/>
      <c r="N86" s="46"/>
    </row>
    <row r="87" spans="1:14" s="4" customFormat="1" ht="12" customHeight="1">
      <c r="A87" s="89">
        <v>9</v>
      </c>
      <c r="B87" s="83" t="s">
        <v>57</v>
      </c>
      <c r="C87" s="8"/>
      <c r="D87" s="8"/>
      <c r="E87" s="8"/>
      <c r="F87" s="8"/>
      <c r="G87" s="8"/>
      <c r="H87" s="8"/>
      <c r="I87" s="8"/>
      <c r="J87" s="8"/>
      <c r="K87" s="8"/>
      <c r="L87" s="9"/>
      <c r="M87" s="9"/>
      <c r="N87" s="46"/>
    </row>
    <row r="88" spans="1:14" s="4" customFormat="1" ht="12" customHeight="1">
      <c r="A88" s="86">
        <f aca="true" t="shared" si="15" ref="A88:A93">A87+0.1</f>
        <v>9.1</v>
      </c>
      <c r="B88" s="28" t="s">
        <v>9</v>
      </c>
      <c r="C88" s="73"/>
      <c r="D88" s="73"/>
      <c r="E88" s="73"/>
      <c r="F88" s="73"/>
      <c r="G88" s="73"/>
      <c r="H88" s="73"/>
      <c r="I88" s="73"/>
      <c r="J88" s="73"/>
      <c r="K88" s="73"/>
      <c r="L88" s="74"/>
      <c r="M88" s="74"/>
      <c r="N88" s="75"/>
    </row>
    <row r="89" spans="1:14" s="4" customFormat="1" ht="12" customHeight="1">
      <c r="A89" s="86">
        <f t="shared" si="15"/>
        <v>9.2</v>
      </c>
      <c r="B89" s="81" t="s">
        <v>10</v>
      </c>
      <c r="C89" s="73"/>
      <c r="D89" s="73"/>
      <c r="E89" s="73"/>
      <c r="F89" s="73"/>
      <c r="G89" s="73"/>
      <c r="H89" s="73"/>
      <c r="I89" s="73"/>
      <c r="J89" s="73"/>
      <c r="K89" s="73"/>
      <c r="L89" s="74"/>
      <c r="M89" s="74"/>
      <c r="N89" s="75"/>
    </row>
    <row r="90" spans="1:14" s="4" customFormat="1" ht="12" customHeight="1">
      <c r="A90" s="86">
        <f t="shared" si="15"/>
        <v>9.299999999999999</v>
      </c>
      <c r="B90" s="81" t="s">
        <v>11</v>
      </c>
      <c r="C90" s="73"/>
      <c r="D90" s="73"/>
      <c r="E90" s="73"/>
      <c r="F90" s="73"/>
      <c r="G90" s="73"/>
      <c r="H90" s="73"/>
      <c r="I90" s="73"/>
      <c r="J90" s="73"/>
      <c r="K90" s="73"/>
      <c r="L90" s="74"/>
      <c r="M90" s="74"/>
      <c r="N90" s="75"/>
    </row>
    <row r="91" spans="1:14" s="4" customFormat="1" ht="12" customHeight="1">
      <c r="A91" s="86">
        <f t="shared" si="15"/>
        <v>9.399999999999999</v>
      </c>
      <c r="B91" s="81" t="s">
        <v>12</v>
      </c>
      <c r="C91" s="73"/>
      <c r="D91" s="73"/>
      <c r="E91" s="73"/>
      <c r="F91" s="73"/>
      <c r="G91" s="73"/>
      <c r="H91" s="73"/>
      <c r="I91" s="73"/>
      <c r="J91" s="73"/>
      <c r="K91" s="73"/>
      <c r="L91" s="74"/>
      <c r="M91" s="74"/>
      <c r="N91" s="75"/>
    </row>
    <row r="92" spans="1:14" s="4" customFormat="1" ht="12" customHeight="1">
      <c r="A92" s="86">
        <f t="shared" si="15"/>
        <v>9.499999999999998</v>
      </c>
      <c r="B92" s="81" t="s">
        <v>13</v>
      </c>
      <c r="C92" s="73"/>
      <c r="D92" s="73"/>
      <c r="E92" s="73"/>
      <c r="F92" s="73"/>
      <c r="G92" s="73"/>
      <c r="H92" s="73"/>
      <c r="I92" s="73"/>
      <c r="J92" s="73"/>
      <c r="K92" s="73"/>
      <c r="L92" s="74"/>
      <c r="M92" s="74"/>
      <c r="N92" s="75"/>
    </row>
    <row r="93" spans="1:14" s="4" customFormat="1" ht="12" customHeight="1" thickBot="1">
      <c r="A93" s="86">
        <f t="shared" si="15"/>
        <v>9.599999999999998</v>
      </c>
      <c r="B93" s="81" t="s">
        <v>14</v>
      </c>
      <c r="C93" s="73"/>
      <c r="D93" s="73"/>
      <c r="E93" s="73"/>
      <c r="F93" s="73"/>
      <c r="G93" s="73"/>
      <c r="H93" s="73"/>
      <c r="I93" s="73"/>
      <c r="J93" s="73"/>
      <c r="K93" s="73"/>
      <c r="L93" s="74"/>
      <c r="M93" s="74"/>
      <c r="N93" s="75"/>
    </row>
    <row r="94" spans="1:14" s="4" customFormat="1" ht="12" customHeight="1">
      <c r="A94" s="86"/>
      <c r="B94" s="30" t="s">
        <v>59</v>
      </c>
      <c r="C94" s="55" t="e">
        <f>SUM(C88:C93)*C3</f>
        <v>#VALUE!</v>
      </c>
      <c r="D94" s="55" t="e">
        <f>SUM(D88:D93)*#REF!</f>
        <v>#REF!</v>
      </c>
      <c r="E94" s="55" t="e">
        <f>SUM(E88:E93)*#REF!</f>
        <v>#REF!</v>
      </c>
      <c r="F94" s="55" t="e">
        <f>SUM(F88:F93)*#REF!</f>
        <v>#REF!</v>
      </c>
      <c r="G94" s="55" t="e">
        <f>SUM(G88:G93)*#REF!</f>
        <v>#REF!</v>
      </c>
      <c r="H94" s="55" t="e">
        <f>SUM(H88:H93)*#REF!</f>
        <v>#REF!</v>
      </c>
      <c r="I94" s="55" t="e">
        <f>SUM(I88:I93)*#REF!</f>
        <v>#REF!</v>
      </c>
      <c r="J94" s="55" t="e">
        <f>SUM(J88:J93)*#REF!</f>
        <v>#REF!</v>
      </c>
      <c r="K94" s="55" t="e">
        <f>SUM(K88:K93)*#REF!</f>
        <v>#REF!</v>
      </c>
      <c r="L94" s="74"/>
      <c r="M94" s="74"/>
      <c r="N94" s="75"/>
    </row>
    <row r="95" spans="1:14" s="4" customFormat="1" ht="12" customHeight="1">
      <c r="A95" s="88"/>
      <c r="B95" s="16"/>
      <c r="C95" s="8"/>
      <c r="D95" s="8"/>
      <c r="E95" s="8"/>
      <c r="F95" s="8"/>
      <c r="G95" s="8"/>
      <c r="H95" s="8"/>
      <c r="I95" s="8"/>
      <c r="J95" s="8"/>
      <c r="K95" s="8"/>
      <c r="L95" s="9"/>
      <c r="M95" s="9"/>
      <c r="N95" s="46"/>
    </row>
    <row r="96" spans="1:14" s="4" customFormat="1" ht="12" customHeight="1">
      <c r="A96" s="89">
        <v>9</v>
      </c>
      <c r="B96" s="26" t="s">
        <v>60</v>
      </c>
      <c r="C96" s="8"/>
      <c r="D96" s="8"/>
      <c r="E96" s="8"/>
      <c r="F96" s="8"/>
      <c r="G96" s="8"/>
      <c r="H96" s="8"/>
      <c r="I96" s="8"/>
      <c r="J96" s="8"/>
      <c r="K96" s="8"/>
      <c r="L96" s="9"/>
      <c r="M96" s="9"/>
      <c r="N96" s="46"/>
    </row>
    <row r="97" spans="1:14" s="4" customFormat="1" ht="12" customHeight="1">
      <c r="A97" s="86">
        <f aca="true" t="shared" si="16" ref="A97:A102">A96+0.1</f>
        <v>9.1</v>
      </c>
      <c r="B97" s="28" t="s">
        <v>9</v>
      </c>
      <c r="C97" s="73"/>
      <c r="D97" s="73"/>
      <c r="E97" s="73"/>
      <c r="F97" s="73"/>
      <c r="G97" s="73"/>
      <c r="H97" s="73"/>
      <c r="I97" s="73"/>
      <c r="J97" s="73"/>
      <c r="K97" s="73"/>
      <c r="L97" s="74"/>
      <c r="M97" s="74"/>
      <c r="N97" s="75"/>
    </row>
    <row r="98" spans="1:14" s="4" customFormat="1" ht="12" customHeight="1">
      <c r="A98" s="86">
        <f t="shared" si="16"/>
        <v>9.2</v>
      </c>
      <c r="B98" s="81" t="s">
        <v>10</v>
      </c>
      <c r="C98" s="73"/>
      <c r="D98" s="73"/>
      <c r="E98" s="73"/>
      <c r="F98" s="73"/>
      <c r="G98" s="73"/>
      <c r="H98" s="73"/>
      <c r="I98" s="73"/>
      <c r="J98" s="73"/>
      <c r="K98" s="73"/>
      <c r="L98" s="74"/>
      <c r="M98" s="74"/>
      <c r="N98" s="75"/>
    </row>
    <row r="99" spans="1:14" s="4" customFormat="1" ht="12" customHeight="1">
      <c r="A99" s="86">
        <f t="shared" si="16"/>
        <v>9.299999999999999</v>
      </c>
      <c r="B99" s="81" t="s">
        <v>11</v>
      </c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4"/>
      <c r="N99" s="75"/>
    </row>
    <row r="100" spans="1:14" s="4" customFormat="1" ht="12" customHeight="1">
      <c r="A100" s="86">
        <f t="shared" si="16"/>
        <v>9.399999999999999</v>
      </c>
      <c r="B100" s="81" t="s">
        <v>12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4"/>
      <c r="M100" s="74"/>
      <c r="N100" s="75"/>
    </row>
    <row r="101" spans="1:14" s="4" customFormat="1" ht="12" customHeight="1">
      <c r="A101" s="86">
        <f t="shared" si="16"/>
        <v>9.499999999999998</v>
      </c>
      <c r="B101" s="81" t="s">
        <v>13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4"/>
      <c r="M101" s="74"/>
      <c r="N101" s="75"/>
    </row>
    <row r="102" spans="1:14" s="4" customFormat="1" ht="12" customHeight="1" thickBot="1">
      <c r="A102" s="86">
        <f t="shared" si="16"/>
        <v>9.599999999999998</v>
      </c>
      <c r="B102" s="81" t="s">
        <v>14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4"/>
      <c r="M102" s="74"/>
      <c r="N102" s="75"/>
    </row>
    <row r="103" spans="1:14" s="4" customFormat="1" ht="12" customHeight="1">
      <c r="A103" s="47"/>
      <c r="B103" s="30" t="s">
        <v>61</v>
      </c>
      <c r="C103" s="55" t="e">
        <f>SUM(C97:C102)*C3</f>
        <v>#VALUE!</v>
      </c>
      <c r="D103" s="55" t="e">
        <f>SUM(D97:D102)*#REF!</f>
        <v>#REF!</v>
      </c>
      <c r="E103" s="55" t="e">
        <f>SUM(E97:E102)*#REF!</f>
        <v>#REF!</v>
      </c>
      <c r="F103" s="55" t="e">
        <f>SUM(F97:F102)*#REF!</f>
        <v>#REF!</v>
      </c>
      <c r="G103" s="55" t="e">
        <f>SUM(G97:G102)*#REF!</f>
        <v>#REF!</v>
      </c>
      <c r="H103" s="55" t="e">
        <f>SUM(H97:H102)*#REF!</f>
        <v>#REF!</v>
      </c>
      <c r="I103" s="55" t="e">
        <f>SUM(I97:I102)*#REF!</f>
        <v>#REF!</v>
      </c>
      <c r="J103" s="55" t="e">
        <f>SUM(J97:J102)*#REF!</f>
        <v>#REF!</v>
      </c>
      <c r="K103" s="55" t="e">
        <f>SUM(K97:K102)*#REF!</f>
        <v>#REF!</v>
      </c>
      <c r="L103" s="74"/>
      <c r="M103" s="74"/>
      <c r="N103" s="75"/>
    </row>
    <row r="104" spans="1:14" s="4" customFormat="1" ht="12" customHeight="1">
      <c r="A104" s="88"/>
      <c r="B104" s="16"/>
      <c r="C104" s="8"/>
      <c r="D104" s="8"/>
      <c r="E104" s="8"/>
      <c r="F104" s="8"/>
      <c r="G104" s="8"/>
      <c r="H104" s="8"/>
      <c r="I104" s="8"/>
      <c r="J104" s="8"/>
      <c r="K104" s="8"/>
      <c r="L104" s="9"/>
      <c r="M104" s="9"/>
      <c r="N104" s="46"/>
    </row>
    <row r="105" spans="1:14" s="4" customFormat="1" ht="12" customHeight="1">
      <c r="A105" s="89">
        <v>9</v>
      </c>
      <c r="B105" s="26" t="s">
        <v>23</v>
      </c>
      <c r="C105" s="8"/>
      <c r="D105" s="8"/>
      <c r="E105" s="8"/>
      <c r="F105" s="8"/>
      <c r="G105" s="8"/>
      <c r="H105" s="8"/>
      <c r="I105" s="8"/>
      <c r="J105" s="8"/>
      <c r="K105" s="8"/>
      <c r="L105" s="9"/>
      <c r="M105" s="9"/>
      <c r="N105" s="46"/>
    </row>
    <row r="106" spans="1:14" s="4" customFormat="1" ht="12" customHeight="1">
      <c r="A106" s="86">
        <f aca="true" t="shared" si="17" ref="A106:A111">A105+0.1</f>
        <v>9.1</v>
      </c>
      <c r="B106" s="28" t="s">
        <v>9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4"/>
      <c r="M106" s="74"/>
      <c r="N106" s="75"/>
    </row>
    <row r="107" spans="1:14" s="4" customFormat="1" ht="12" customHeight="1">
      <c r="A107" s="86">
        <f t="shared" si="17"/>
        <v>9.2</v>
      </c>
      <c r="B107" s="81" t="s">
        <v>10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4"/>
      <c r="M107" s="74"/>
      <c r="N107" s="75"/>
    </row>
    <row r="108" spans="1:14" s="4" customFormat="1" ht="12" customHeight="1">
      <c r="A108" s="86">
        <f t="shared" si="17"/>
        <v>9.299999999999999</v>
      </c>
      <c r="B108" s="81" t="s">
        <v>11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4"/>
      <c r="M108" s="74"/>
      <c r="N108" s="75"/>
    </row>
    <row r="109" spans="1:14" s="4" customFormat="1" ht="12" customHeight="1">
      <c r="A109" s="86">
        <f t="shared" si="17"/>
        <v>9.399999999999999</v>
      </c>
      <c r="B109" s="81" t="s">
        <v>12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4"/>
      <c r="M109" s="74"/>
      <c r="N109" s="75"/>
    </row>
    <row r="110" spans="1:14" s="4" customFormat="1" ht="12" customHeight="1">
      <c r="A110" s="86">
        <f t="shared" si="17"/>
        <v>9.499999999999998</v>
      </c>
      <c r="B110" s="81" t="s">
        <v>13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4"/>
      <c r="M110" s="74"/>
      <c r="N110" s="75"/>
    </row>
    <row r="111" spans="1:14" s="4" customFormat="1" ht="12" customHeight="1" thickBot="1">
      <c r="A111" s="86">
        <f t="shared" si="17"/>
        <v>9.599999999999998</v>
      </c>
      <c r="B111" s="81" t="s">
        <v>14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4"/>
      <c r="M111" s="74"/>
      <c r="N111" s="75"/>
    </row>
    <row r="112" spans="1:14" s="4" customFormat="1" ht="12" customHeight="1">
      <c r="A112" s="47"/>
      <c r="B112" s="30" t="s">
        <v>24</v>
      </c>
      <c r="C112" s="55" t="e">
        <f aca="true" t="shared" si="18" ref="C112:K112">SUM(C106:C111)*C3</f>
        <v>#VALUE!</v>
      </c>
      <c r="D112" s="55">
        <f t="shared" si="18"/>
        <v>0</v>
      </c>
      <c r="E112" s="55">
        <f t="shared" si="18"/>
        <v>0</v>
      </c>
      <c r="F112" s="55">
        <f t="shared" si="18"/>
        <v>0</v>
      </c>
      <c r="G112" s="55">
        <f t="shared" si="18"/>
        <v>0</v>
      </c>
      <c r="H112" s="55">
        <f t="shared" si="18"/>
        <v>0</v>
      </c>
      <c r="I112" s="55">
        <f t="shared" si="18"/>
        <v>0</v>
      </c>
      <c r="J112" s="55">
        <f t="shared" si="18"/>
        <v>0</v>
      </c>
      <c r="K112" s="55">
        <f t="shared" si="18"/>
        <v>0</v>
      </c>
      <c r="L112" s="74"/>
      <c r="M112" s="74"/>
      <c r="N112" s="75"/>
    </row>
    <row r="113" spans="1:14" s="4" customFormat="1" ht="12" customHeight="1">
      <c r="A113" s="52"/>
      <c r="B113" s="22"/>
      <c r="C113" s="73"/>
      <c r="D113" s="73"/>
      <c r="E113" s="73"/>
      <c r="F113" s="73"/>
      <c r="G113" s="73"/>
      <c r="H113" s="73"/>
      <c r="I113" s="73"/>
      <c r="J113" s="73"/>
      <c r="K113" s="73"/>
      <c r="L113" s="74"/>
      <c r="M113" s="74"/>
      <c r="N113" s="75"/>
    </row>
    <row r="114" spans="1:14" s="4" customFormat="1" ht="12" customHeight="1">
      <c r="A114" s="49"/>
      <c r="B114" s="17"/>
      <c r="C114" s="8"/>
      <c r="D114" s="8"/>
      <c r="E114" s="8"/>
      <c r="F114" s="8"/>
      <c r="G114" s="8"/>
      <c r="H114" s="8"/>
      <c r="I114" s="8"/>
      <c r="J114" s="8"/>
      <c r="K114" s="8"/>
      <c r="L114" s="9"/>
      <c r="M114" s="9"/>
      <c r="N114" s="48"/>
    </row>
    <row r="115" spans="1:58" s="31" customFormat="1" ht="12" customHeight="1" thickBot="1">
      <c r="A115" s="53"/>
      <c r="B115" s="54" t="s">
        <v>62</v>
      </c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2"/>
      <c r="N115" s="65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4"/>
    </row>
    <row r="116" spans="1:14" ht="12" customHeight="1" thickTop="1">
      <c r="A116" s="25"/>
      <c r="B116" s="10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</row>
    <row r="117" ht="12" customHeight="1">
      <c r="A117" s="78" t="s">
        <v>16</v>
      </c>
    </row>
    <row r="118" spans="1:2" ht="12" customHeight="1">
      <c r="A118" s="79"/>
      <c r="B118" s="79"/>
    </row>
    <row r="119" spans="1:2" ht="12" customHeight="1">
      <c r="A119" s="79" t="s">
        <v>17</v>
      </c>
      <c r="B119" s="79"/>
    </row>
    <row r="120" spans="1:2" ht="12" customHeight="1">
      <c r="A120" s="79" t="s">
        <v>63</v>
      </c>
      <c r="B120" s="79"/>
    </row>
    <row r="121" spans="1:2" ht="12" customHeight="1">
      <c r="A121" s="79"/>
      <c r="B121" s="79"/>
    </row>
    <row r="122" spans="1:2" ht="12" customHeight="1">
      <c r="A122" s="79" t="s">
        <v>18</v>
      </c>
      <c r="B122" s="79"/>
    </row>
    <row r="123" spans="1:2" ht="12" customHeight="1">
      <c r="A123" s="79" t="s">
        <v>19</v>
      </c>
      <c r="B123" s="79"/>
    </row>
    <row r="124" spans="1:2" ht="12" customHeight="1">
      <c r="A124" s="79"/>
      <c r="B124" s="79"/>
    </row>
    <row r="125" spans="1:2" ht="12" customHeight="1">
      <c r="A125" s="79" t="s">
        <v>20</v>
      </c>
      <c r="B125" s="79"/>
    </row>
    <row r="126" spans="1:2" ht="12" customHeight="1">
      <c r="A126" s="79" t="s">
        <v>21</v>
      </c>
      <c r="B126" s="79"/>
    </row>
    <row r="127" ht="12" customHeight="1">
      <c r="A127" s="25"/>
    </row>
    <row r="128" ht="12" customHeight="1">
      <c r="A128" s="25"/>
    </row>
    <row r="129" ht="12" customHeight="1">
      <c r="A129" s="25"/>
    </row>
    <row r="130" ht="12" customHeight="1">
      <c r="A130" s="25"/>
    </row>
    <row r="131" ht="12" customHeight="1">
      <c r="A131" s="25"/>
    </row>
    <row r="132" ht="12" customHeight="1">
      <c r="A132" s="25"/>
    </row>
    <row r="133" ht="12" customHeight="1">
      <c r="A133" s="25"/>
    </row>
    <row r="134" ht="12" customHeight="1">
      <c r="A134" s="25"/>
    </row>
    <row r="135" ht="12" customHeight="1">
      <c r="A135" s="25"/>
    </row>
    <row r="136" ht="12" customHeight="1">
      <c r="A136" s="25"/>
    </row>
    <row r="137" ht="12" customHeight="1">
      <c r="A137" s="25"/>
    </row>
    <row r="138" ht="12" customHeight="1">
      <c r="A138" s="25"/>
    </row>
    <row r="139" ht="12" customHeight="1">
      <c r="A139" s="25"/>
    </row>
    <row r="140" ht="12" customHeight="1">
      <c r="A140" s="25"/>
    </row>
    <row r="141" ht="12" customHeight="1">
      <c r="A141" s="25"/>
    </row>
    <row r="142" ht="12" customHeight="1">
      <c r="A142" s="25"/>
    </row>
    <row r="143" ht="12" customHeight="1">
      <c r="A143" s="25"/>
    </row>
    <row r="144" ht="12" customHeight="1">
      <c r="A144" s="25"/>
    </row>
    <row r="145" ht="12" customHeight="1">
      <c r="A145" s="25"/>
    </row>
    <row r="146" ht="12" customHeight="1">
      <c r="A146" s="25"/>
    </row>
    <row r="147" ht="12" customHeight="1">
      <c r="A147" s="25"/>
    </row>
    <row r="148" ht="12" customHeight="1">
      <c r="A148" s="25"/>
    </row>
    <row r="149" ht="12" customHeight="1">
      <c r="A149" s="25"/>
    </row>
    <row r="150" ht="12" customHeight="1">
      <c r="A150" s="25"/>
    </row>
    <row r="151" ht="12" customHeight="1">
      <c r="A151" s="25"/>
    </row>
    <row r="152" ht="12" customHeight="1">
      <c r="A152" s="25"/>
    </row>
    <row r="153" ht="12" customHeight="1">
      <c r="A153" s="25"/>
    </row>
    <row r="154" ht="12" customHeight="1">
      <c r="A154" s="25"/>
    </row>
    <row r="155" ht="12" customHeight="1">
      <c r="A155" s="25"/>
    </row>
    <row r="156" ht="12" customHeight="1">
      <c r="A156" s="25"/>
    </row>
    <row r="157" ht="12" customHeight="1">
      <c r="A157" s="25"/>
    </row>
    <row r="158" ht="12" customHeight="1">
      <c r="A158" s="25"/>
    </row>
    <row r="159" ht="12" customHeight="1">
      <c r="A159" s="25"/>
    </row>
    <row r="160" ht="12" customHeight="1">
      <c r="A160" s="25"/>
    </row>
    <row r="161" ht="12" customHeight="1">
      <c r="A161" s="25"/>
    </row>
    <row r="162" ht="12" customHeight="1">
      <c r="A162" s="25"/>
    </row>
    <row r="163" ht="12" customHeight="1">
      <c r="A163" s="25"/>
    </row>
    <row r="164" ht="12" customHeight="1">
      <c r="A164" s="25"/>
    </row>
    <row r="165" ht="12" customHeight="1">
      <c r="A165" s="25"/>
    </row>
    <row r="166" ht="12" customHeight="1">
      <c r="A166" s="25"/>
    </row>
    <row r="167" ht="12" customHeight="1">
      <c r="A167" s="25"/>
    </row>
    <row r="168" ht="12" customHeight="1">
      <c r="A168" s="25"/>
    </row>
    <row r="169" ht="12" customHeight="1">
      <c r="A169" s="25"/>
    </row>
    <row r="170" ht="12" customHeight="1">
      <c r="A170" s="25"/>
    </row>
    <row r="171" ht="12" customHeight="1">
      <c r="A171" s="25"/>
    </row>
    <row r="172" ht="12" customHeight="1">
      <c r="A172" s="25"/>
    </row>
    <row r="173" ht="12" customHeight="1">
      <c r="A173" s="25"/>
    </row>
    <row r="174" ht="12" customHeight="1">
      <c r="A174" s="25"/>
    </row>
    <row r="175" ht="12" customHeight="1">
      <c r="A175" s="25"/>
    </row>
    <row r="176" ht="12" customHeight="1">
      <c r="A176" s="25"/>
    </row>
    <row r="177" ht="12" customHeight="1">
      <c r="A177" s="25"/>
    </row>
    <row r="178" ht="12" customHeight="1">
      <c r="A178" s="25"/>
    </row>
    <row r="179" ht="12" customHeight="1">
      <c r="A179" s="25"/>
    </row>
    <row r="180" ht="12" customHeight="1">
      <c r="A180" s="25"/>
    </row>
    <row r="181" ht="12" customHeight="1">
      <c r="A181" s="25"/>
    </row>
    <row r="182" ht="12" customHeight="1">
      <c r="A182" s="25"/>
    </row>
    <row r="183" ht="12" customHeight="1">
      <c r="A183" s="25"/>
    </row>
    <row r="184" ht="12" customHeight="1">
      <c r="A184" s="25"/>
    </row>
    <row r="185" ht="12" customHeight="1">
      <c r="A185" s="25"/>
    </row>
    <row r="186" ht="12" customHeight="1">
      <c r="A186" s="25"/>
    </row>
    <row r="187" ht="12" customHeight="1">
      <c r="A187" s="25"/>
    </row>
    <row r="188" ht="12" customHeight="1">
      <c r="A188" s="25"/>
    </row>
    <row r="189" ht="12" customHeight="1">
      <c r="A189" s="25"/>
    </row>
    <row r="190" ht="12" customHeight="1">
      <c r="A190" s="25"/>
    </row>
  </sheetData>
  <sheetProtection/>
  <mergeCells count="4">
    <mergeCell ref="A1:B1"/>
    <mergeCell ref="A2:B2"/>
    <mergeCell ref="A3:B3"/>
    <mergeCell ref="C115:M115"/>
  </mergeCells>
  <printOptions/>
  <pageMargins left="0.25" right="0.25" top="0.75" bottom="0.75" header="0.3" footer="0.3"/>
  <pageSetup fitToHeight="1" fitToWidth="1" horizontalDpi="600" verticalDpi="600" orientation="landscape" paperSize="17" scale="31" r:id="rId1"/>
  <headerFooter>
    <oddHeader>&amp;L&amp;"Arial,Bold"&amp;12PS20170211 - VLF Phase 3NE Design Services
Fees and Disbursements
The proponent may include additional payment line items at their discretion.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PS20170211</dc:title>
  <dc:subject/>
  <dc:creator>brian.brennan@vancouver.ca</dc:creator>
  <cp:keywords/>
  <dc:description/>
  <cp:lastModifiedBy>Tamara Jackson</cp:lastModifiedBy>
  <cp:lastPrinted>2016-02-10T20:50:54Z</cp:lastPrinted>
  <dcterms:created xsi:type="dcterms:W3CDTF">2003-11-04T16:25:57Z</dcterms:created>
  <dcterms:modified xsi:type="dcterms:W3CDTF">2017-03-13T20:06:21Z</dcterms:modified>
  <cp:category/>
  <cp:version/>
  <cp:contentType/>
  <cp:contentStatus/>
</cp:coreProperties>
</file>